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G:\Wholesale Markets\00 - I-SEM (018)\10 - I-SEM Detailed Design\Capacity Remuneration Mechanism (CRM)\T-4 Auction 2026-27\"/>
    </mc:Choice>
  </mc:AlternateContent>
  <bookViews>
    <workbookView xWindow="0" yWindow="0" windowWidth="19200" windowHeight="7050" firstSheet="3" activeTab="6"/>
  </bookViews>
  <sheets>
    <sheet name="USPC Application Principles" sheetId="2" r:id="rId1"/>
    <sheet name="USPC Submission &amp; Historic Cost" sheetId="3" r:id="rId2"/>
    <sheet name="Notes A - D and 1 - 12 " sheetId="4" r:id="rId3"/>
    <sheet name="Notes 13 - 21 " sheetId="5" r:id="rId4"/>
    <sheet name="UFI for CY202627" sheetId="6" r:id="rId5"/>
    <sheet name="UFI for CY202526" sheetId="7" r:id="rId6"/>
    <sheet name="UFI for CY202425" sheetId="8" r:id="rId7"/>
    <sheet name="UFI for CY202324" sheetId="9" r:id="rId8"/>
    <sheet name="UFI for CY202223" sheetId="10"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27" i="3" l="1"/>
  <c r="E123" i="3"/>
  <c r="E120" i="3"/>
  <c r="C59" i="10"/>
  <c r="G46" i="10"/>
  <c r="F46" i="10"/>
  <c r="E46" i="10"/>
  <c r="L42" i="10"/>
  <c r="K42" i="10"/>
  <c r="G41" i="10"/>
  <c r="F41" i="10"/>
  <c r="D41" i="10"/>
  <c r="D43" i="10" s="1"/>
  <c r="L38" i="10"/>
  <c r="L41" i="10" s="1"/>
  <c r="L43" i="10" s="1"/>
  <c r="K38" i="10"/>
  <c r="K41" i="10" s="1"/>
  <c r="K43" i="10" s="1"/>
  <c r="J38" i="10"/>
  <c r="J41" i="10" s="1"/>
  <c r="I38" i="10"/>
  <c r="I41" i="10" s="1"/>
  <c r="H38" i="10"/>
  <c r="G38" i="10"/>
  <c r="F38" i="10"/>
  <c r="E38" i="10"/>
  <c r="E41" i="10" s="1"/>
  <c r="E43" i="10" s="1"/>
  <c r="E44" i="10" s="1"/>
  <c r="D38" i="10"/>
  <c r="D46" i="10" s="1"/>
  <c r="C38" i="10"/>
  <c r="C46" i="10" s="1"/>
  <c r="H30" i="10"/>
  <c r="G30" i="10"/>
  <c r="F30" i="10"/>
  <c r="E30" i="10"/>
  <c r="D30" i="10"/>
  <c r="C30" i="10"/>
  <c r="I27" i="10"/>
  <c r="D27" i="10"/>
  <c r="C27" i="10"/>
  <c r="M26" i="10"/>
  <c r="L26" i="10"/>
  <c r="L27" i="10" s="1"/>
  <c r="K26" i="10"/>
  <c r="K27" i="10" s="1"/>
  <c r="J26" i="10"/>
  <c r="J27" i="10" s="1"/>
  <c r="I26" i="10"/>
  <c r="H26" i="10"/>
  <c r="L25" i="10"/>
  <c r="K25" i="10"/>
  <c r="J25" i="10"/>
  <c r="I25" i="10"/>
  <c r="H25" i="10"/>
  <c r="H27" i="10" s="1"/>
  <c r="G25" i="10"/>
  <c r="F25" i="10"/>
  <c r="E25" i="10"/>
  <c r="E27" i="10" s="1"/>
  <c r="D25" i="10"/>
  <c r="C25" i="10"/>
  <c r="M22" i="10"/>
  <c r="M38" i="10" s="1"/>
  <c r="G10" i="10"/>
  <c r="H10" i="10" s="1"/>
  <c r="I10" i="10" s="1"/>
  <c r="J10" i="10" s="1"/>
  <c r="K10" i="10" s="1"/>
  <c r="L10" i="10" s="1"/>
  <c r="M10" i="10" s="1"/>
  <c r="N10" i="10" s="1"/>
  <c r="O10" i="10" s="1"/>
  <c r="P10" i="10" s="1"/>
  <c r="Q10" i="10" s="1"/>
  <c r="R10" i="10" s="1"/>
  <c r="S10" i="10" s="1"/>
  <c r="E10" i="10"/>
  <c r="D10" i="10" s="1"/>
  <c r="C10" i="10" s="1"/>
  <c r="G9" i="10"/>
  <c r="H9" i="10" s="1"/>
  <c r="E9" i="10"/>
  <c r="E11" i="10" s="1"/>
  <c r="C59" i="9"/>
  <c r="F46" i="9"/>
  <c r="E46" i="9"/>
  <c r="D46" i="9"/>
  <c r="L42" i="9"/>
  <c r="F41" i="9"/>
  <c r="F43" i="9" s="1"/>
  <c r="F44" i="9" s="1"/>
  <c r="E41" i="9"/>
  <c r="E43" i="9" s="1"/>
  <c r="E44" i="9" s="1"/>
  <c r="L38" i="9"/>
  <c r="L41" i="9" s="1"/>
  <c r="L43" i="9" s="1"/>
  <c r="K38" i="9"/>
  <c r="K41" i="9" s="1"/>
  <c r="J38" i="9"/>
  <c r="J41" i="9" s="1"/>
  <c r="I38" i="9"/>
  <c r="I41" i="9" s="1"/>
  <c r="H38" i="9"/>
  <c r="G38" i="9"/>
  <c r="F38" i="9"/>
  <c r="E38" i="9"/>
  <c r="D38" i="9"/>
  <c r="D41" i="9" s="1"/>
  <c r="D43" i="9" s="1"/>
  <c r="C38" i="9"/>
  <c r="C46" i="9" s="1"/>
  <c r="H30" i="9"/>
  <c r="G30" i="9"/>
  <c r="F30" i="9"/>
  <c r="E30" i="9"/>
  <c r="D30" i="9"/>
  <c r="C30" i="9"/>
  <c r="C27" i="9"/>
  <c r="N26" i="9"/>
  <c r="M26" i="9"/>
  <c r="M27" i="9" s="1"/>
  <c r="L26" i="9"/>
  <c r="L27" i="9" s="1"/>
  <c r="K26" i="9"/>
  <c r="K27" i="9" s="1"/>
  <c r="J26" i="9"/>
  <c r="J27" i="9" s="1"/>
  <c r="I26" i="9"/>
  <c r="I27" i="9" s="1"/>
  <c r="N25" i="9"/>
  <c r="N27" i="9" s="1"/>
  <c r="M25" i="9"/>
  <c r="L25" i="9"/>
  <c r="K25" i="9"/>
  <c r="J25" i="9"/>
  <c r="I25" i="9"/>
  <c r="H25" i="9"/>
  <c r="G25" i="9"/>
  <c r="F25" i="9"/>
  <c r="F27" i="9" s="1"/>
  <c r="F28" i="9" s="1"/>
  <c r="E25" i="9"/>
  <c r="E27" i="9" s="1"/>
  <c r="E28" i="9" s="1"/>
  <c r="D25" i="9"/>
  <c r="D27" i="9" s="1"/>
  <c r="C25" i="9"/>
  <c r="O22" i="9"/>
  <c r="O25" i="9" s="1"/>
  <c r="N22" i="9"/>
  <c r="N38" i="9" s="1"/>
  <c r="M22" i="9"/>
  <c r="M38" i="9" s="1"/>
  <c r="H10" i="9"/>
  <c r="I10" i="9" s="1"/>
  <c r="J10" i="9" s="1"/>
  <c r="K10" i="9" s="1"/>
  <c r="L10" i="9" s="1"/>
  <c r="M10" i="9" s="1"/>
  <c r="N10" i="9" s="1"/>
  <c r="O10" i="9" s="1"/>
  <c r="P10" i="9" s="1"/>
  <c r="Q10" i="9" s="1"/>
  <c r="R10" i="9" s="1"/>
  <c r="S10" i="9" s="1"/>
  <c r="F10" i="9"/>
  <c r="E10" i="9"/>
  <c r="D10" i="9" s="1"/>
  <c r="C10" i="9" s="1"/>
  <c r="H9" i="9"/>
  <c r="I9" i="9" s="1"/>
  <c r="F9" i="9"/>
  <c r="F11" i="9" s="1"/>
  <c r="E9" i="9"/>
  <c r="E11" i="9" s="1"/>
  <c r="C59" i="8"/>
  <c r="E46" i="8"/>
  <c r="M42" i="8"/>
  <c r="E41" i="8"/>
  <c r="E43" i="8" s="1"/>
  <c r="E44" i="8" s="1"/>
  <c r="M38" i="8"/>
  <c r="M41" i="8" s="1"/>
  <c r="M43" i="8" s="1"/>
  <c r="M44" i="8" s="1"/>
  <c r="L38" i="8"/>
  <c r="L41" i="8" s="1"/>
  <c r="K38" i="8"/>
  <c r="K41" i="8" s="1"/>
  <c r="J38" i="8"/>
  <c r="J41" i="8" s="1"/>
  <c r="I38" i="8"/>
  <c r="I41" i="8" s="1"/>
  <c r="H38" i="8"/>
  <c r="G38" i="8"/>
  <c r="G46" i="8" s="1"/>
  <c r="F38" i="8"/>
  <c r="F41" i="8" s="1"/>
  <c r="E38" i="8"/>
  <c r="D38" i="8"/>
  <c r="D46" i="8" s="1"/>
  <c r="C38" i="8"/>
  <c r="C46" i="8" s="1"/>
  <c r="H30" i="8"/>
  <c r="G30" i="8"/>
  <c r="F30" i="8"/>
  <c r="E30" i="8"/>
  <c r="D30" i="8"/>
  <c r="C30" i="8"/>
  <c r="G27" i="8"/>
  <c r="G28" i="8" s="1"/>
  <c r="M26" i="8"/>
  <c r="L26" i="8"/>
  <c r="L27" i="8" s="1"/>
  <c r="L28" i="8" s="1"/>
  <c r="K26" i="8"/>
  <c r="K27" i="8" s="1"/>
  <c r="K28" i="8" s="1"/>
  <c r="J26" i="8"/>
  <c r="J27" i="8" s="1"/>
  <c r="J28" i="8" s="1"/>
  <c r="L25" i="8"/>
  <c r="K25" i="8"/>
  <c r="J25" i="8"/>
  <c r="I25" i="8"/>
  <c r="H25" i="8"/>
  <c r="G25" i="8"/>
  <c r="F25" i="8"/>
  <c r="F27" i="8" s="1"/>
  <c r="F28" i="8" s="1"/>
  <c r="E25" i="8"/>
  <c r="E27" i="8" s="1"/>
  <c r="E28" i="8" s="1"/>
  <c r="D25" i="8"/>
  <c r="D27" i="8" s="1"/>
  <c r="D28" i="8" s="1"/>
  <c r="C25" i="8"/>
  <c r="C27" i="8" s="1"/>
  <c r="C28" i="8" s="1"/>
  <c r="M22" i="8"/>
  <c r="N22" i="8" s="1"/>
  <c r="G46" i="7"/>
  <c r="E46" i="7"/>
  <c r="K41" i="7"/>
  <c r="G41" i="7"/>
  <c r="G43" i="7" s="1"/>
  <c r="E41" i="7"/>
  <c r="E43" i="7" s="1"/>
  <c r="M38" i="7"/>
  <c r="M41" i="7" s="1"/>
  <c r="L38" i="7"/>
  <c r="L41" i="7" s="1"/>
  <c r="K38" i="7"/>
  <c r="J38" i="7"/>
  <c r="J41" i="7" s="1"/>
  <c r="I38" i="7"/>
  <c r="I41" i="7" s="1"/>
  <c r="H38" i="7"/>
  <c r="G38" i="7"/>
  <c r="F38" i="7"/>
  <c r="F46" i="7" s="1"/>
  <c r="E38" i="7"/>
  <c r="D38" i="7"/>
  <c r="D46" i="7" s="1"/>
  <c r="C38" i="7"/>
  <c r="C46" i="7" s="1"/>
  <c r="H30" i="7"/>
  <c r="G30" i="7"/>
  <c r="F30" i="7"/>
  <c r="E30" i="7"/>
  <c r="D30" i="7"/>
  <c r="C30" i="7"/>
  <c r="G27" i="7"/>
  <c r="L26" i="7"/>
  <c r="K26" i="7"/>
  <c r="J26" i="7"/>
  <c r="J27" i="7" s="1"/>
  <c r="L25" i="7"/>
  <c r="L27" i="7" s="1"/>
  <c r="K25" i="7"/>
  <c r="K27" i="7" s="1"/>
  <c r="J25" i="7"/>
  <c r="I25" i="7"/>
  <c r="H25" i="7"/>
  <c r="G25" i="7"/>
  <c r="F25" i="7"/>
  <c r="F27" i="7" s="1"/>
  <c r="F28" i="7" s="1"/>
  <c r="E25" i="7"/>
  <c r="E27" i="7" s="1"/>
  <c r="D25" i="7"/>
  <c r="D27" i="7" s="1"/>
  <c r="C25" i="7"/>
  <c r="C27" i="7" s="1"/>
  <c r="M22" i="7"/>
  <c r="N22" i="7" s="1"/>
  <c r="I10" i="7"/>
  <c r="J10" i="7" s="1"/>
  <c r="K10" i="7" s="1"/>
  <c r="L10" i="7" s="1"/>
  <c r="M10" i="7" s="1"/>
  <c r="N10" i="7" s="1"/>
  <c r="O10" i="7" s="1"/>
  <c r="P10" i="7" s="1"/>
  <c r="Q10" i="7" s="1"/>
  <c r="R10" i="7" s="1"/>
  <c r="S10" i="7" s="1"/>
  <c r="G10" i="7"/>
  <c r="F10" i="7"/>
  <c r="E10" i="7"/>
  <c r="D10" i="7"/>
  <c r="C10" i="7"/>
  <c r="I9" i="7"/>
  <c r="J9" i="7" s="1"/>
  <c r="G9" i="7"/>
  <c r="G11" i="7" s="1"/>
  <c r="F9" i="7"/>
  <c r="F11" i="7" s="1"/>
  <c r="C50" i="6"/>
  <c r="C49" i="6"/>
  <c r="C53" i="6" s="1"/>
  <c r="I42" i="6"/>
  <c r="H42" i="6"/>
  <c r="G42" i="6"/>
  <c r="F42" i="6"/>
  <c r="E42" i="6"/>
  <c r="D42" i="6"/>
  <c r="C42" i="6"/>
  <c r="J42" i="6" s="1"/>
  <c r="H39" i="6"/>
  <c r="H38" i="6"/>
  <c r="G38" i="6"/>
  <c r="G39" i="6" s="1"/>
  <c r="F38" i="6"/>
  <c r="F39" i="6" s="1"/>
  <c r="E38" i="6"/>
  <c r="E39" i="6" s="1"/>
  <c r="S37" i="6"/>
  <c r="R37" i="6"/>
  <c r="Q37" i="6"/>
  <c r="P37" i="6"/>
  <c r="P38" i="6" s="1"/>
  <c r="P39" i="6" s="1"/>
  <c r="O37" i="6"/>
  <c r="O38" i="6" s="1"/>
  <c r="O39" i="6" s="1"/>
  <c r="N37" i="6"/>
  <c r="N38" i="6" s="1"/>
  <c r="N39" i="6" s="1"/>
  <c r="S36" i="6"/>
  <c r="R36" i="6"/>
  <c r="Q36" i="6"/>
  <c r="P36" i="6"/>
  <c r="O36" i="6"/>
  <c r="N36" i="6"/>
  <c r="M36" i="6"/>
  <c r="L36" i="6"/>
  <c r="K36" i="6"/>
  <c r="J36" i="6"/>
  <c r="I36" i="6"/>
  <c r="H36" i="6"/>
  <c r="G36" i="6"/>
  <c r="F36" i="6"/>
  <c r="E36" i="6"/>
  <c r="D36" i="6"/>
  <c r="D38" i="6" s="1"/>
  <c r="D39" i="6" s="1"/>
  <c r="C36" i="6"/>
  <c r="C38" i="6" s="1"/>
  <c r="C39" i="6" s="1"/>
  <c r="I26" i="6"/>
  <c r="H26" i="6"/>
  <c r="G26" i="6"/>
  <c r="F26" i="6"/>
  <c r="E26" i="6"/>
  <c r="D26" i="6"/>
  <c r="C26" i="6"/>
  <c r="J26" i="6" s="1"/>
  <c r="H22" i="6"/>
  <c r="H23" i="6" s="1"/>
  <c r="G22" i="6"/>
  <c r="G23" i="6" s="1"/>
  <c r="F22" i="6"/>
  <c r="F23" i="6" s="1"/>
  <c r="E22" i="6"/>
  <c r="E23" i="6" s="1"/>
  <c r="S21" i="6"/>
  <c r="R21" i="6"/>
  <c r="Q21" i="6"/>
  <c r="P21" i="6"/>
  <c r="O21" i="6"/>
  <c r="O22" i="6" s="1"/>
  <c r="O23" i="6" s="1"/>
  <c r="N21" i="6"/>
  <c r="N22" i="6" s="1"/>
  <c r="N23" i="6" s="1"/>
  <c r="M21" i="6"/>
  <c r="M22" i="6" s="1"/>
  <c r="M23" i="6" s="1"/>
  <c r="L21" i="6"/>
  <c r="L22" i="6" s="1"/>
  <c r="L23" i="6" s="1"/>
  <c r="S20" i="6"/>
  <c r="R20" i="6"/>
  <c r="Q20" i="6"/>
  <c r="P20" i="6"/>
  <c r="O20" i="6"/>
  <c r="N20" i="6"/>
  <c r="M20" i="6"/>
  <c r="L20" i="6"/>
  <c r="K20" i="6"/>
  <c r="J20" i="6"/>
  <c r="I20" i="6"/>
  <c r="H20" i="6"/>
  <c r="G20" i="6"/>
  <c r="F20" i="6"/>
  <c r="E20" i="6"/>
  <c r="D20" i="6"/>
  <c r="D22" i="6" s="1"/>
  <c r="D23" i="6" s="1"/>
  <c r="C20" i="6"/>
  <c r="C22" i="6" s="1"/>
  <c r="C23" i="6" s="1"/>
  <c r="H11" i="6"/>
  <c r="J10" i="6"/>
  <c r="K10" i="6" s="1"/>
  <c r="L10" i="6" s="1"/>
  <c r="M10" i="6" s="1"/>
  <c r="N10" i="6" s="1"/>
  <c r="O10" i="6" s="1"/>
  <c r="P10" i="6" s="1"/>
  <c r="Q10" i="6" s="1"/>
  <c r="R10" i="6" s="1"/>
  <c r="S10" i="6" s="1"/>
  <c r="H10" i="6"/>
  <c r="G10" i="6"/>
  <c r="F10" i="6"/>
  <c r="E10" i="6"/>
  <c r="D10" i="6"/>
  <c r="C10" i="6"/>
  <c r="J9" i="6"/>
  <c r="K9" i="6" s="1"/>
  <c r="H9" i="6"/>
  <c r="G9" i="6"/>
  <c r="F9" i="6" s="1"/>
  <c r="I9" i="10" l="1"/>
  <c r="H11" i="10"/>
  <c r="M41" i="10"/>
  <c r="M42" i="10"/>
  <c r="E28" i="10"/>
  <c r="H28" i="10"/>
  <c r="H46" i="10"/>
  <c r="D9" i="10"/>
  <c r="N22" i="10"/>
  <c r="M25" i="10"/>
  <c r="M27" i="10" s="1"/>
  <c r="G11" i="10"/>
  <c r="H41" i="10"/>
  <c r="C41" i="10"/>
  <c r="C43" i="10" s="1"/>
  <c r="N41" i="9"/>
  <c r="N42" i="9"/>
  <c r="M41" i="9"/>
  <c r="M42" i="9"/>
  <c r="I11" i="9"/>
  <c r="J9" i="9"/>
  <c r="O27" i="9"/>
  <c r="H46" i="9"/>
  <c r="O26" i="9"/>
  <c r="G41" i="9"/>
  <c r="D9" i="9"/>
  <c r="G46" i="9"/>
  <c r="O38" i="9"/>
  <c r="P22" i="9"/>
  <c r="H11" i="9"/>
  <c r="C41" i="9"/>
  <c r="C43" i="9" s="1"/>
  <c r="H41" i="9"/>
  <c r="F43" i="8"/>
  <c r="F44" i="8" s="1"/>
  <c r="O22" i="8"/>
  <c r="N38" i="8"/>
  <c r="N26" i="8"/>
  <c r="N25" i="8"/>
  <c r="N27" i="8" s="1"/>
  <c r="N28" i="8" s="1"/>
  <c r="F46" i="8"/>
  <c r="G41" i="8"/>
  <c r="G43" i="8" s="1"/>
  <c r="G44" i="8" s="1"/>
  <c r="H41" i="8"/>
  <c r="H46" i="8"/>
  <c r="M25" i="8"/>
  <c r="M27" i="8" s="1"/>
  <c r="M28" i="8" s="1"/>
  <c r="C41" i="8"/>
  <c r="C43" i="8" s="1"/>
  <c r="C44" i="8" s="1"/>
  <c r="D41" i="8"/>
  <c r="D43" i="8" s="1"/>
  <c r="D44" i="8" s="1"/>
  <c r="G28" i="7"/>
  <c r="G44" i="7"/>
  <c r="N25" i="7"/>
  <c r="O22" i="7"/>
  <c r="N38" i="7"/>
  <c r="N26" i="7"/>
  <c r="K9" i="7"/>
  <c r="J11" i="7"/>
  <c r="J28" i="7" s="1"/>
  <c r="F41" i="7"/>
  <c r="M42" i="7"/>
  <c r="M43" i="7" s="1"/>
  <c r="M26" i="7"/>
  <c r="H41" i="7"/>
  <c r="M25" i="7"/>
  <c r="M27" i="7" s="1"/>
  <c r="H46" i="7"/>
  <c r="E9" i="7"/>
  <c r="I11" i="7"/>
  <c r="C41" i="7"/>
  <c r="C43" i="7" s="1"/>
  <c r="D41" i="7"/>
  <c r="D43" i="7" s="1"/>
  <c r="M37" i="6"/>
  <c r="M38" i="6" s="1"/>
  <c r="M39" i="6" s="1"/>
  <c r="L37" i="6"/>
  <c r="L38" i="6" s="1"/>
  <c r="L39" i="6" s="1"/>
  <c r="K37" i="6"/>
  <c r="K38" i="6" s="1"/>
  <c r="K39" i="6" s="1"/>
  <c r="I37" i="6"/>
  <c r="I38" i="6" s="1"/>
  <c r="I39" i="6" s="1"/>
  <c r="J37" i="6"/>
  <c r="J38" i="6" s="1"/>
  <c r="J39" i="6" s="1"/>
  <c r="Q38" i="6"/>
  <c r="Q39" i="6" s="1"/>
  <c r="R38" i="6"/>
  <c r="R39" i="6" s="1"/>
  <c r="S38" i="6"/>
  <c r="S39" i="6" s="1"/>
  <c r="P22" i="6"/>
  <c r="P23" i="6" s="1"/>
  <c r="Q22" i="6"/>
  <c r="Q23" i="6" s="1"/>
  <c r="R22" i="6"/>
  <c r="R23" i="6" s="1"/>
  <c r="S22" i="6"/>
  <c r="S23" i="6" s="1"/>
  <c r="L9" i="6"/>
  <c r="K11" i="6"/>
  <c r="F11" i="6"/>
  <c r="E9" i="6"/>
  <c r="G11" i="6"/>
  <c r="J11" i="6"/>
  <c r="D11" i="10" l="1"/>
  <c r="C9" i="10"/>
  <c r="C11" i="10" s="1"/>
  <c r="M43" i="10"/>
  <c r="O22" i="10"/>
  <c r="N25" i="10"/>
  <c r="N27" i="10" s="1"/>
  <c r="N38" i="10"/>
  <c r="N26" i="10"/>
  <c r="J9" i="10"/>
  <c r="I11" i="10"/>
  <c r="I28" i="10" s="1"/>
  <c r="D11" i="9"/>
  <c r="C9" i="9"/>
  <c r="C11" i="9" s="1"/>
  <c r="Q22" i="9"/>
  <c r="P25" i="9"/>
  <c r="P38" i="9"/>
  <c r="P26" i="9"/>
  <c r="I28" i="9"/>
  <c r="M43" i="9"/>
  <c r="K9" i="9"/>
  <c r="J11" i="9"/>
  <c r="J28" i="9" s="1"/>
  <c r="C44" i="9"/>
  <c r="O41" i="9"/>
  <c r="O43" i="9" s="1"/>
  <c r="O42" i="9"/>
  <c r="N43" i="9"/>
  <c r="N41" i="8"/>
  <c r="N42" i="8"/>
  <c r="O26" i="8"/>
  <c r="P22" i="8"/>
  <c r="O25" i="8"/>
  <c r="O38" i="8"/>
  <c r="O25" i="7"/>
  <c r="O26" i="7"/>
  <c r="P22" i="7"/>
  <c r="O38" i="7"/>
  <c r="N41" i="7"/>
  <c r="N42" i="7"/>
  <c r="F43" i="7"/>
  <c r="F44" i="7" s="1"/>
  <c r="N27" i="7"/>
  <c r="D9" i="7"/>
  <c r="E11" i="7"/>
  <c r="K11" i="7"/>
  <c r="L9" i="7"/>
  <c r="E11" i="6"/>
  <c r="D9" i="6"/>
  <c r="M9" i="6"/>
  <c r="L11" i="6"/>
  <c r="O38" i="10" l="1"/>
  <c r="O25" i="10"/>
  <c r="P22" i="10"/>
  <c r="O26" i="10"/>
  <c r="N41" i="10"/>
  <c r="N42" i="10"/>
  <c r="C28" i="10"/>
  <c r="D28" i="10"/>
  <c r="D44" i="10"/>
  <c r="J11" i="10"/>
  <c r="K9" i="10"/>
  <c r="C44" i="10"/>
  <c r="P41" i="9"/>
  <c r="P42" i="9"/>
  <c r="P27" i="9"/>
  <c r="L9" i="9"/>
  <c r="K11" i="9"/>
  <c r="K28" i="9" s="1"/>
  <c r="Q38" i="9"/>
  <c r="Q25" i="9"/>
  <c r="R22" i="9"/>
  <c r="Q26" i="9"/>
  <c r="C28" i="9"/>
  <c r="D44" i="9"/>
  <c r="D28" i="9"/>
  <c r="O42" i="8"/>
  <c r="O41" i="8"/>
  <c r="O27" i="8"/>
  <c r="O28" i="8" s="1"/>
  <c r="P26" i="8"/>
  <c r="P38" i="8"/>
  <c r="P25" i="8"/>
  <c r="P27" i="8" s="1"/>
  <c r="P28" i="8" s="1"/>
  <c r="Q22" i="8"/>
  <c r="N43" i="8"/>
  <c r="N44" i="8" s="1"/>
  <c r="D11" i="7"/>
  <c r="C9" i="7"/>
  <c r="C11" i="7" s="1"/>
  <c r="O42" i="7"/>
  <c r="O41" i="7"/>
  <c r="O43" i="7" s="1"/>
  <c r="N43" i="7"/>
  <c r="P25" i="7"/>
  <c r="P27" i="7" s="1"/>
  <c r="Q22" i="7"/>
  <c r="P26" i="7"/>
  <c r="P38" i="7"/>
  <c r="O27" i="7"/>
  <c r="L11" i="7"/>
  <c r="M9" i="7"/>
  <c r="K28" i="7"/>
  <c r="E28" i="7"/>
  <c r="E44" i="7"/>
  <c r="N9" i="6"/>
  <c r="M11" i="6"/>
  <c r="D11" i="6"/>
  <c r="C9" i="6"/>
  <c r="C11" i="6" s="1"/>
  <c r="N43" i="10" l="1"/>
  <c r="J28" i="10"/>
  <c r="L9" i="10"/>
  <c r="K11" i="10"/>
  <c r="O41" i="10"/>
  <c r="O42" i="10"/>
  <c r="P26" i="10"/>
  <c r="P38" i="10"/>
  <c r="P25" i="10"/>
  <c r="P27" i="10" s="1"/>
  <c r="Q22" i="10"/>
  <c r="O27" i="10"/>
  <c r="Q27" i="9"/>
  <c r="R25" i="9"/>
  <c r="S22" i="9"/>
  <c r="R38" i="9"/>
  <c r="R26" i="9"/>
  <c r="G31" i="9"/>
  <c r="H31" i="9"/>
  <c r="Q41" i="9"/>
  <c r="Q42" i="9"/>
  <c r="D31" i="9"/>
  <c r="M9" i="9"/>
  <c r="L11" i="9"/>
  <c r="P43" i="9"/>
  <c r="Q26" i="8"/>
  <c r="Q38" i="8"/>
  <c r="Q25" i="8"/>
  <c r="Q27" i="8" s="1"/>
  <c r="Q28" i="8" s="1"/>
  <c r="R22" i="8"/>
  <c r="P42" i="8"/>
  <c r="P41" i="8"/>
  <c r="P43" i="8" s="1"/>
  <c r="P44" i="8" s="1"/>
  <c r="O43" i="8"/>
  <c r="O44" i="8" s="1"/>
  <c r="L28" i="7"/>
  <c r="Q25" i="7"/>
  <c r="R22" i="7"/>
  <c r="Q26" i="7"/>
  <c r="Q38" i="7"/>
  <c r="N9" i="7"/>
  <c r="M11" i="7"/>
  <c r="C28" i="7"/>
  <c r="C44" i="7"/>
  <c r="P41" i="7"/>
  <c r="P42" i="7"/>
  <c r="D28" i="7"/>
  <c r="D44" i="7"/>
  <c r="O9" i="6"/>
  <c r="N11" i="6"/>
  <c r="P41" i="10" l="1"/>
  <c r="P42" i="10"/>
  <c r="K28" i="10"/>
  <c r="K44" i="10"/>
  <c r="O43" i="10"/>
  <c r="M9" i="10"/>
  <c r="L11" i="10"/>
  <c r="Q38" i="10"/>
  <c r="Q25" i="10"/>
  <c r="R22" i="10"/>
  <c r="Q26" i="10"/>
  <c r="L44" i="9"/>
  <c r="L28" i="9"/>
  <c r="Q43" i="9"/>
  <c r="S26" i="9"/>
  <c r="S25" i="9"/>
  <c r="S27" i="9" s="1"/>
  <c r="S38" i="9"/>
  <c r="F31" i="9"/>
  <c r="E31" i="9"/>
  <c r="M11" i="9"/>
  <c r="N9" i="9"/>
  <c r="R27" i="9"/>
  <c r="R41" i="9"/>
  <c r="R42" i="9"/>
  <c r="H47" i="9"/>
  <c r="C31" i="9"/>
  <c r="R25" i="8"/>
  <c r="S22" i="8"/>
  <c r="R38" i="8"/>
  <c r="R26" i="8"/>
  <c r="E31" i="8"/>
  <c r="G31" i="8"/>
  <c r="D31" i="8"/>
  <c r="H31" i="8"/>
  <c r="C31" i="8"/>
  <c r="Q41" i="8"/>
  <c r="Q42" i="8"/>
  <c r="R26" i="7"/>
  <c r="R25" i="7"/>
  <c r="R27" i="7" s="1"/>
  <c r="S22" i="7"/>
  <c r="R38" i="7"/>
  <c r="E31" i="7"/>
  <c r="G31" i="7"/>
  <c r="H31" i="7"/>
  <c r="Q41" i="7"/>
  <c r="Q43" i="7" s="1"/>
  <c r="Q42" i="7"/>
  <c r="Q27" i="7"/>
  <c r="P43" i="7"/>
  <c r="M44" i="7"/>
  <c r="M28" i="7"/>
  <c r="O9" i="7"/>
  <c r="N11" i="7"/>
  <c r="P9" i="6"/>
  <c r="O11" i="6"/>
  <c r="L28" i="10" l="1"/>
  <c r="L44" i="10"/>
  <c r="Q27" i="10"/>
  <c r="R25" i="10"/>
  <c r="R38" i="10"/>
  <c r="S22" i="10"/>
  <c r="R26" i="10"/>
  <c r="G31" i="10"/>
  <c r="Q41" i="10"/>
  <c r="Q43" i="10" s="1"/>
  <c r="Q42" i="10"/>
  <c r="P43" i="10"/>
  <c r="N9" i="10"/>
  <c r="M11" i="10"/>
  <c r="R43" i="9"/>
  <c r="O9" i="9"/>
  <c r="N11" i="9"/>
  <c r="M28" i="9"/>
  <c r="M44" i="9"/>
  <c r="S42" i="9"/>
  <c r="S41" i="9"/>
  <c r="S43" i="9" s="1"/>
  <c r="G47" i="9"/>
  <c r="F47" i="9"/>
  <c r="C47" i="9"/>
  <c r="E47" i="9"/>
  <c r="D47" i="9"/>
  <c r="Q43" i="8"/>
  <c r="Q44" i="8" s="1"/>
  <c r="R41" i="8"/>
  <c r="R42" i="8"/>
  <c r="D47" i="8"/>
  <c r="E47" i="8"/>
  <c r="G47" i="8"/>
  <c r="S25" i="8"/>
  <c r="S27" i="8" s="1"/>
  <c r="S28" i="8" s="1"/>
  <c r="S38" i="8"/>
  <c r="S26" i="8"/>
  <c r="F31" i="8"/>
  <c r="R27" i="8"/>
  <c r="R28" i="8" s="1"/>
  <c r="R42" i="7"/>
  <c r="R41" i="7"/>
  <c r="E47" i="7"/>
  <c r="H47" i="7"/>
  <c r="C47" i="7"/>
  <c r="D47" i="7"/>
  <c r="S25" i="7"/>
  <c r="S38" i="7"/>
  <c r="S26" i="7"/>
  <c r="D31" i="7"/>
  <c r="F31" i="7"/>
  <c r="C31" i="7"/>
  <c r="N28" i="7"/>
  <c r="N44" i="7"/>
  <c r="P9" i="7"/>
  <c r="O11" i="7"/>
  <c r="Q9" i="6"/>
  <c r="P11" i="6"/>
  <c r="M28" i="10" l="1"/>
  <c r="M44" i="10"/>
  <c r="O9" i="10"/>
  <c r="N11" i="10"/>
  <c r="S38" i="10"/>
  <c r="F47" i="10" s="1"/>
  <c r="S25" i="10"/>
  <c r="S26" i="10"/>
  <c r="H31" i="10"/>
  <c r="E31" i="10"/>
  <c r="D31" i="10"/>
  <c r="C31" i="10"/>
  <c r="F31" i="10"/>
  <c r="R41" i="10"/>
  <c r="R43" i="10" s="1"/>
  <c r="R42" i="10"/>
  <c r="D47" i="10"/>
  <c r="R27" i="10"/>
  <c r="O11" i="9"/>
  <c r="P9" i="9"/>
  <c r="N28" i="9"/>
  <c r="N44" i="9"/>
  <c r="S41" i="8"/>
  <c r="S42" i="8"/>
  <c r="F47" i="8"/>
  <c r="C47" i="8"/>
  <c r="H47" i="8"/>
  <c r="R43" i="8"/>
  <c r="R44" i="8" s="1"/>
  <c r="I47" i="8"/>
  <c r="I31" i="8"/>
  <c r="J31" i="8" s="1"/>
  <c r="S41" i="7"/>
  <c r="S43" i="7" s="1"/>
  <c r="S42" i="7"/>
  <c r="F47" i="7"/>
  <c r="G47" i="7"/>
  <c r="S27" i="7"/>
  <c r="R43" i="7"/>
  <c r="O28" i="7"/>
  <c r="O44" i="7"/>
  <c r="Q9" i="7"/>
  <c r="P11" i="7"/>
  <c r="R9" i="6"/>
  <c r="Q11" i="6"/>
  <c r="N28" i="10" l="1"/>
  <c r="N44" i="10"/>
  <c r="O11" i="10"/>
  <c r="P9" i="10"/>
  <c r="S41" i="10"/>
  <c r="S42" i="10"/>
  <c r="G47" i="10"/>
  <c r="H47" i="10"/>
  <c r="S27" i="10"/>
  <c r="E47" i="10"/>
  <c r="C47" i="10"/>
  <c r="O28" i="9"/>
  <c r="O44" i="9"/>
  <c r="P11" i="9"/>
  <c r="Q9" i="9"/>
  <c r="C54" i="8"/>
  <c r="H26" i="8"/>
  <c r="H27" i="8" s="1"/>
  <c r="H28" i="8" s="1"/>
  <c r="I26" i="8"/>
  <c r="I27" i="8" s="1"/>
  <c r="I28" i="8" s="1"/>
  <c r="J47" i="8"/>
  <c r="S43" i="8"/>
  <c r="S44" i="8" s="1"/>
  <c r="P28" i="7"/>
  <c r="P44" i="7"/>
  <c r="R9" i="7"/>
  <c r="Q11" i="7"/>
  <c r="S9" i="6"/>
  <c r="S11" i="6" s="1"/>
  <c r="R11" i="6"/>
  <c r="P11" i="10" l="1"/>
  <c r="Q9" i="10"/>
  <c r="S43" i="10"/>
  <c r="O28" i="10"/>
  <c r="O44" i="10"/>
  <c r="R9" i="9"/>
  <c r="Q11" i="9"/>
  <c r="P28" i="9"/>
  <c r="P44" i="9"/>
  <c r="I42" i="8"/>
  <c r="I43" i="8" s="1"/>
  <c r="I44" i="8" s="1"/>
  <c r="C55" i="8"/>
  <c r="L42" i="8"/>
  <c r="L43" i="8" s="1"/>
  <c r="L44" i="8" s="1"/>
  <c r="K42" i="8"/>
  <c r="K43" i="8" s="1"/>
  <c r="K44" i="8" s="1"/>
  <c r="J42" i="8"/>
  <c r="J43" i="8" s="1"/>
  <c r="J44" i="8" s="1"/>
  <c r="H42" i="8"/>
  <c r="H43" i="8" s="1"/>
  <c r="H44" i="8" s="1"/>
  <c r="T28" i="8"/>
  <c r="C58" i="8"/>
  <c r="R11" i="7"/>
  <c r="S9" i="7"/>
  <c r="S11" i="7" s="1"/>
  <c r="Q44" i="7"/>
  <c r="Q28" i="7"/>
  <c r="P28" i="10" l="1"/>
  <c r="P44" i="10"/>
  <c r="R9" i="10"/>
  <c r="Q11" i="10"/>
  <c r="Q28" i="9"/>
  <c r="Q44" i="9"/>
  <c r="S9" i="9"/>
  <c r="S11" i="9" s="1"/>
  <c r="R11" i="9"/>
  <c r="T44" i="8"/>
  <c r="I31" i="7"/>
  <c r="J31" i="7" s="1"/>
  <c r="I47" i="7"/>
  <c r="J47" i="7" s="1"/>
  <c r="S44" i="7"/>
  <c r="S28" i="7"/>
  <c r="R28" i="7"/>
  <c r="R44" i="7"/>
  <c r="K21" i="6"/>
  <c r="K22" i="6" s="1"/>
  <c r="K23" i="6" s="1"/>
  <c r="I21" i="6"/>
  <c r="I22" i="6" s="1"/>
  <c r="I23" i="6" s="1"/>
  <c r="J21" i="6"/>
  <c r="J22" i="6" s="1"/>
  <c r="J23" i="6" s="1"/>
  <c r="R11" i="10" l="1"/>
  <c r="S9" i="10"/>
  <c r="S11" i="10" s="1"/>
  <c r="Q44" i="10"/>
  <c r="Q28" i="10"/>
  <c r="R28" i="9"/>
  <c r="R44" i="9"/>
  <c r="I31" i="9"/>
  <c r="J31" i="9" s="1"/>
  <c r="S28" i="9"/>
  <c r="I47" i="9"/>
  <c r="J47" i="9" s="1"/>
  <c r="S44" i="9"/>
  <c r="L42" i="7"/>
  <c r="L43" i="7" s="1"/>
  <c r="L44" i="7" s="1"/>
  <c r="C55" i="7"/>
  <c r="I42" i="7"/>
  <c r="I43" i="7" s="1"/>
  <c r="I44" i="7" s="1"/>
  <c r="K42" i="7"/>
  <c r="K43" i="7" s="1"/>
  <c r="K44" i="7" s="1"/>
  <c r="J42" i="7"/>
  <c r="J43" i="7" s="1"/>
  <c r="J44" i="7" s="1"/>
  <c r="H42" i="7"/>
  <c r="H43" i="7" s="1"/>
  <c r="H44" i="7" s="1"/>
  <c r="T44" i="7" s="1"/>
  <c r="H26" i="7"/>
  <c r="H27" i="7" s="1"/>
  <c r="H28" i="7" s="1"/>
  <c r="C54" i="7"/>
  <c r="C58" i="7" s="1"/>
  <c r="C59" i="7" s="1"/>
  <c r="I26" i="7"/>
  <c r="I27" i="7" s="1"/>
  <c r="I28" i="7" s="1"/>
  <c r="T23" i="6"/>
  <c r="I47" i="10" l="1"/>
  <c r="J47" i="10" s="1"/>
  <c r="I31" i="10"/>
  <c r="J31" i="10" s="1"/>
  <c r="S28" i="10"/>
  <c r="S44" i="10"/>
  <c r="R44" i="10"/>
  <c r="R28" i="10"/>
  <c r="H26" i="9"/>
  <c r="H27" i="9" s="1"/>
  <c r="H28" i="9" s="1"/>
  <c r="G26" i="9"/>
  <c r="G27" i="9" s="1"/>
  <c r="G28" i="9" s="1"/>
  <c r="T28" i="9" s="1"/>
  <c r="C54" i="9"/>
  <c r="C55" i="9"/>
  <c r="K42" i="9"/>
  <c r="K43" i="9" s="1"/>
  <c r="K44" i="9" s="1"/>
  <c r="I42" i="9"/>
  <c r="I43" i="9" s="1"/>
  <c r="I44" i="9" s="1"/>
  <c r="J42" i="9"/>
  <c r="J43" i="9" s="1"/>
  <c r="J44" i="9" s="1"/>
  <c r="H42" i="9"/>
  <c r="H43" i="9" s="1"/>
  <c r="H44" i="9" s="1"/>
  <c r="G42" i="9"/>
  <c r="G43" i="9" s="1"/>
  <c r="G44" i="9" s="1"/>
  <c r="T28" i="7"/>
  <c r="G26" i="10" l="1"/>
  <c r="G27" i="10" s="1"/>
  <c r="G28" i="10" s="1"/>
  <c r="C54" i="10"/>
  <c r="F26" i="10"/>
  <c r="F27" i="10" s="1"/>
  <c r="F28" i="10" s="1"/>
  <c r="T28" i="10" s="1"/>
  <c r="C55" i="10"/>
  <c r="F42" i="10"/>
  <c r="F43" i="10" s="1"/>
  <c r="F44" i="10" s="1"/>
  <c r="I42" i="10"/>
  <c r="I43" i="10" s="1"/>
  <c r="I44" i="10" s="1"/>
  <c r="J42" i="10"/>
  <c r="J43" i="10" s="1"/>
  <c r="J44" i="10" s="1"/>
  <c r="H42" i="10"/>
  <c r="H43" i="10" s="1"/>
  <c r="H44" i="10" s="1"/>
  <c r="G42" i="10"/>
  <c r="G43" i="10" s="1"/>
  <c r="G44" i="10" s="1"/>
  <c r="C58" i="9"/>
  <c r="T44" i="9"/>
  <c r="C58" i="10" l="1"/>
  <c r="T44" i="10"/>
  <c r="E119" i="3" l="1"/>
</calcChain>
</file>

<file path=xl/sharedStrings.xml><?xml version="1.0" encoding="utf-8"?>
<sst xmlns="http://schemas.openxmlformats.org/spreadsheetml/2006/main" count="1030" uniqueCount="316">
  <si>
    <t>I-SEM Capacity Remuneration Mechanism (CRM)
Existing Capacity Exception Application &amp; Principles for Unit Specific Price Cap (USPC)</t>
  </si>
  <si>
    <t>Principles and Guidance for completing CRM Existing Capacity Exception Application (USPC)</t>
  </si>
  <si>
    <t>Capacity Year (CY) Beginning: 1 October 2026</t>
  </si>
  <si>
    <t xml:space="preserve">Participant Name: </t>
  </si>
  <si>
    <t>Capacity Market Unit Reference:</t>
  </si>
  <si>
    <t>Contact Name:</t>
  </si>
  <si>
    <t>Contact Direct Number:</t>
  </si>
  <si>
    <t>Contact Email Address:</t>
  </si>
  <si>
    <t>Confirm Financial Year End:</t>
  </si>
  <si>
    <t>Currency Zone:</t>
  </si>
  <si>
    <t>Confirm Technology Class:</t>
  </si>
  <si>
    <t>Confirm Initial Capacity:</t>
  </si>
  <si>
    <t>This information is to be provided under the electricity licence condition relating to the provision of information to the Commission (CRU) or the Authority (UR).  The RAs may request further information or clarification and specifiy a timeframe for providing it, in accordance with the Licensee's provision of information licence condition and Capacity Market Code Exception Application requirements (Section E.5).</t>
  </si>
  <si>
    <t>The purpose of this template is to set out the principles and format for submitting an Existing Capacity Exception Application (USPC) for the Capacity Year detailed above.</t>
  </si>
  <si>
    <t>Applications must be made in this format, to ensure the submission is considered.</t>
  </si>
  <si>
    <t xml:space="preserve">This information requirement includes a forecast for Net Going Forward Costs for the appropriate CRM capacity year together with a historical cost summary of SEM generator financial templates and a breakdown of non-fuel operating costs.
</t>
  </si>
  <si>
    <t>Applications should be made to both Regulatory Authorities via the email address below:</t>
  </si>
  <si>
    <t>CRMsubmissions@uregni.gov.uk</t>
  </si>
  <si>
    <t>Application Submission Window:   08/09/2022 - 06/10/2022 inclusive</t>
  </si>
  <si>
    <t xml:space="preserve"> </t>
  </si>
  <si>
    <t>Introduction</t>
  </si>
  <si>
    <t>The information required will be used to inform the Regulatory Authorities (CRU and UR) when implementing and operating the I-SEM.  The information will be used to aid understanding of the financial and economic performance of the business and to inform the setting of a Unit Specific Price Cap (USPC) within the I-SEM CRM.  It is also envisaged that additional information requirements may be necessary to ensure informed and appropriate decisions can be made.</t>
  </si>
  <si>
    <t>Forecast Information</t>
  </si>
  <si>
    <t xml:space="preserve">In relation to the capacity year being applied for a best estimate forecast of Net Going Forward Costs shall be provided.  Please include within the notes the assumptions applied and provide further cost breakdown as appropriate.  </t>
  </si>
  <si>
    <t>Based upon the SEM calculation for a Best New Entrant, we assume Net Going Forward Costs will broadly fall into the following categories:</t>
  </si>
  <si>
    <t>Transmission, Market Operator and System Operator charges</t>
  </si>
  <si>
    <t>Gas Transportation Charges</t>
  </si>
  <si>
    <t>Fixed Operating and Maintenance costs*</t>
  </si>
  <si>
    <t>Insurance</t>
  </si>
  <si>
    <t>Business Rates</t>
  </si>
  <si>
    <t xml:space="preserve">Cost of fuel working capital  </t>
  </si>
  <si>
    <t>Unavoidable Future Investment**</t>
  </si>
  <si>
    <t>*Only fixed operating and maintenance costs should be reflected in the Existing Capacity Exception (USPC) application, therefore an adjustment is necessary to exclude Variable Operation and Maintenance Costs.  A consistent approach should be taken with the energy market bids under the Balancing Market Principles Code of Practice (BMPCOP).</t>
  </si>
  <si>
    <t>**Unavoidable Future Investment means future investment costs which must be incurred if the capacity is to be delivered during the Capacity Delivery Year.  In addition to the amount claimed for CY2026/27, Participants will need to provide details of any related to CY2022/23, CY2023/24, CY2024/25 and CY2025/26.</t>
  </si>
  <si>
    <t>All charges/cost items should be entered as a negative, all revenues items as a positive.</t>
  </si>
  <si>
    <t xml:space="preserve">Individual items greater than 2% of total Non Fuel Operating Costs, as per latest Generator Financial Template, should be detailed separately within the notes. </t>
  </si>
  <si>
    <t>Any cost projections which are greater than historically incurred costs (greater than a number included in a previously submitted Generator Financial Reporting template or Exception Applications) should be justified in detail, explaining why costs are higher than the historical values, particularly if the increase is more than inflation related. Evidence for the projections should be provided where at all feasible.</t>
  </si>
  <si>
    <t xml:space="preserve">Cost Allocation: In the absence of clear and sound justification as to why costs e.g. corporate overheads, have not been allocated on a MW basis across all CMUs to which they apply, the RAs will default to allocating costs on a MW basis across those CMUs.The allocation of costs for any given cost category to units at a station (including units which are not subject to USPC applications), should not exceed total station costs for the relevant category. </t>
  </si>
  <si>
    <t>Limited historical information:  In the absence of, or limited, historical information the RAs reserve the right to assign costs based on similar Capacity Market Units as an appropriate benchmark.</t>
  </si>
  <si>
    <t>Data anomalies or inconsistency:  The RAs will look at and apply costs based on other similar Capacity Market Units as an appropriate benchmark in instances when the historical information differs materially from other similar Capacity Market Units.</t>
  </si>
  <si>
    <t>Agreement End Dates: The RAs will assume the end date of any agreement providing a support mechanism will apply and that any extensions will not be triggered (NB: This does not apply to normal ancillary service/DS3 contracts).  Should the end date fall mid Capacity Year the RAs will apply these specific revenues up to but not beyond the agreement end date.</t>
  </si>
  <si>
    <t>Historic Information</t>
  </si>
  <si>
    <t>Historic information will provide an understanding of the past financial performance of the business.  Historic information will also assist in benchmarking costs as well as being used to identify Net Going Forward Cost drivers.</t>
  </si>
  <si>
    <t>Generator Financial Templates</t>
  </si>
  <si>
    <t>A summary of Generation Financial Templates submitted should be provided and be consistent with submission previously made to the RAs.   In the event the summary is inconsistent with the templates previously submitted a detailed explanation, including values, should be provided.</t>
  </si>
  <si>
    <t>Data Entry</t>
  </si>
  <si>
    <t>In accordance with normal accounting convention profits, revenues, assets and cash inflows are to entered as positive numbers with losses, expenses, liabilities and cash outflows recorded as negative numbers.</t>
  </si>
  <si>
    <t>Forecast data should be provided in estimated 2026/27 prices for the year 2026/27.
Latest Forecast is a combination of actual data available and forecast data for the current year, i.e. 2022.
All historical data should be entered in nominal terms.</t>
  </si>
  <si>
    <t>All data fields must be completed.  Additional notes can be provided in separate tabs to this worksheet.</t>
  </si>
  <si>
    <t xml:space="preserve">Please include additional line items where you feel it may assist in understanding or accuracy.  </t>
  </si>
  <si>
    <t>All figures are to be rounded to the nearest thousand i.e. €/£245,000 becomes €/£245.</t>
  </si>
  <si>
    <t>Exceptional Items</t>
  </si>
  <si>
    <t>Please detail each item you consider to be exceptional or atypical due to its size or effect.</t>
  </si>
  <si>
    <t>Existing Capacity Exception (USPC) Applications for part of Capacity Market Unit</t>
  </si>
  <si>
    <t>Where an applicant wishes to make an application in respect of only part of the capacity of the unit, the applicant should show the allocation of relevant costs to each component of the total capacity of the unit, and the allocation should reconcile to total costs for the unit.</t>
  </si>
  <si>
    <t>Other Documents to be Provided Separately</t>
  </si>
  <si>
    <t>Director's Certificate: A certificate signed on behalf of the Participant by a Participant Director that, having made due and careful enquiry and to the best of their knowledge, information and belief: 
(i) all information in the application and any other information provided to the Regulatory Authorities and the System Operators in relation to it is true and correct; and 
(ii) the application is not for the purposes of, or connected with, Market Manipulation by the Participant or any of its Associates (CMC E5.1.3(b)).</t>
  </si>
  <si>
    <t>Unavoidable Future Investment:  See notes 19 and 20 for details required.</t>
  </si>
  <si>
    <t>Potential Requests for Further Information</t>
  </si>
  <si>
    <t xml:space="preserve">Following receipt of this application, the RAs may seek such further information or clarification as they deem appropriate to assess the validity of the application.   </t>
  </si>
  <si>
    <t>RAs Confirmation regarding USPC application</t>
  </si>
  <si>
    <t>The RAs will notify the applicant of the RAs' decision separate from the TSOs provisional qualification results stage.</t>
  </si>
  <si>
    <t>In circumstances where a Participant has submitted both an Existing Capacity Exception (USPC) application and a New Capacity exception application the RAs will want to satisfy themselves that there is no overlap in costs submitted within the applications.  This may require the inclusion of an explicit reference in a Director's Certificate to that effect.</t>
  </si>
  <si>
    <t>Where the RAs have determined a USPC bid for a previous auction is appropriate and that bid includes a proportion of Unavoidable Future Investment, evidence of the investment in line with the value and rationale in the application will be required before further apportionment can be applied to future Capacity Years, i.e. CY2026/27 onwards. The same principle will apply in subsequent years.</t>
  </si>
  <si>
    <t>Capacity Remuneration Mechanism</t>
  </si>
  <si>
    <t>Existing Capacity Exception (USPC) Application</t>
  </si>
  <si>
    <t>T-4 Auction for Capacity Year 2026/27</t>
  </si>
  <si>
    <t>Generator Financial Template Summary</t>
  </si>
  <si>
    <t>Forecast Revenue, Costs &amp; MWh</t>
  </si>
  <si>
    <t>Historical Revenue, Costs &amp; MWh</t>
  </si>
  <si>
    <t>Completeness Testing</t>
  </si>
  <si>
    <t>Financial Year 
(please specify year end month)</t>
  </si>
  <si>
    <t>Specify month</t>
  </si>
  <si>
    <t>Supporting forecast data missing</t>
  </si>
  <si>
    <t>Supporting historic data missing</t>
  </si>
  <si>
    <t>Count Years of Data</t>
  </si>
  <si>
    <t>Forecast</t>
  </si>
  <si>
    <t>History</t>
  </si>
  <si>
    <t>Volume of Electricity Sold - MWh</t>
  </si>
  <si>
    <t xml:space="preserve">Revenue </t>
  </si>
  <si>
    <t>'000</t>
  </si>
  <si>
    <t xml:space="preserve">Revenue from SEM Pool/I-SEM energy market, made up of (see Information Note A): </t>
  </si>
  <si>
    <t>Net Energy Payments*</t>
  </si>
  <si>
    <t>Net Constraints Payments</t>
  </si>
  <si>
    <t>Revenue from Contract/Difference Payments (CfDs) (see Information Note B)</t>
  </si>
  <si>
    <t>Net revenue from Reliability Option difference payments (see Information Note C)</t>
  </si>
  <si>
    <t>Revenue from Capacity Payments</t>
  </si>
  <si>
    <t>Other Revenue, made up of:</t>
  </si>
  <si>
    <t>Revenue from Ancillary Services</t>
  </si>
  <si>
    <t>Revenue from Support Mechanisms</t>
  </si>
  <si>
    <t>Other Revenue Sources</t>
  </si>
  <si>
    <t>Total Revenue </t>
  </si>
  <si>
    <t xml:space="preserve">Operating Costs </t>
  </si>
  <si>
    <t xml:space="preserve"> '000</t>
  </si>
  <si>
    <t>Fuel Related Operating Costs</t>
  </si>
  <si>
    <t>Non-fuel Operating Costs</t>
  </si>
  <si>
    <t>Total Operating Costs</t>
  </si>
  <si>
    <t xml:space="preserve">EBITDI  </t>
  </si>
  <si>
    <t>Depreciation</t>
  </si>
  <si>
    <t>Impairment</t>
  </si>
  <si>
    <t xml:space="preserve">EBIT </t>
  </si>
  <si>
    <t>Interest</t>
  </si>
  <si>
    <t>Tax</t>
  </si>
  <si>
    <t>Net Profit</t>
  </si>
  <si>
    <t>*This value should not be net of expected difference payments</t>
  </si>
  <si>
    <t>Breakdown of Non Fuel Operating Costs (NFOCs)
(based upon Generator Financial Templates)</t>
  </si>
  <si>
    <t>See Information Note D if USPC application relates to part of a capacity unit</t>
  </si>
  <si>
    <t>Forecast NFOC Costs</t>
  </si>
  <si>
    <t xml:space="preserve">        Historic Non Fuel Operating Costs</t>
  </si>
  <si>
    <t xml:space="preserve">Financial Year </t>
  </si>
  <si>
    <t>Description</t>
  </si>
  <si>
    <t>Notes</t>
  </si>
  <si>
    <t>Transmission Charges</t>
  </si>
  <si>
    <t>Market Operator Charges</t>
  </si>
  <si>
    <t>System Operator Charges</t>
  </si>
  <si>
    <t>Operating and Maintenance Costs*</t>
  </si>
  <si>
    <t>Insurance (please specify)</t>
  </si>
  <si>
    <t xml:space="preserve">Cost of Fuel Working Capital </t>
  </si>
  <si>
    <t>Other</t>
  </si>
  <si>
    <t>Total Non Fuel Operating Costs</t>
  </si>
  <si>
    <t>*Applicant should make explict any indexation assumptions.</t>
  </si>
  <si>
    <t>Cross check</t>
  </si>
  <si>
    <t>Total Non Fuel Operating Costs agrees with template value</t>
  </si>
  <si>
    <t>Yes</t>
  </si>
  <si>
    <t xml:space="preserve">Does historic cost information agree with generator financial templates previously received by RAs. </t>
  </si>
  <si>
    <t>Yes/No</t>
  </si>
  <si>
    <t>If not, has a detailed variance report, including quantitative analysis, been provided? Note that any discrepancy in treatment of overheads between this submission and previous generator financial templates should be clearly explained and justified</t>
  </si>
  <si>
    <t>Data supporting USPC Application</t>
  </si>
  <si>
    <t xml:space="preserve">Capacity </t>
  </si>
  <si>
    <t>CY 2026/27</t>
  </si>
  <si>
    <t xml:space="preserve">Revenue from I-SEM energy market, made up of (see Information Note A): </t>
  </si>
  <si>
    <t>Unit Specific Price Cap (USPC) Submission</t>
  </si>
  <si>
    <t>Projected Costs</t>
  </si>
  <si>
    <t>(Applying Forecast NGFCs above to a 12 month Capacity Year for USPC purposes)</t>
  </si>
  <si>
    <t>1 Oct 2026 to 30 Sept 2027</t>
  </si>
  <si>
    <t>Non-Fuel Operating Costs (NFOCs)</t>
  </si>
  <si>
    <t>As above</t>
  </si>
  <si>
    <t>Operating and Maintenance Costs</t>
  </si>
  <si>
    <t>Fuel Working Capital (ongoing)</t>
  </si>
  <si>
    <t>Indexation to 2025</t>
  </si>
  <si>
    <t>Adjustments re Variable Operating and Maintenance Cost elements of NFOCs</t>
  </si>
  <si>
    <t>Please describe</t>
  </si>
  <si>
    <t>Unit Specific Projected Infra-marginal rent before Reliability Option difference payments made (corresponding note must specify assumptions including fuel price, carbon price and resulting electricity price assumptions)</t>
  </si>
  <si>
    <t>Unit Specific Ancillary Services Revenue</t>
  </si>
  <si>
    <t>Other revenue</t>
  </si>
  <si>
    <t>Reliability Option difference payments</t>
  </si>
  <si>
    <t>Please see note 19 in "Notes 13-21" tab for details required in submissions</t>
  </si>
  <si>
    <t>Unit Specific Net Going Forward Costs (NGFCs)</t>
  </si>
  <si>
    <t>De-Rated Capacity as per Qualification (kW)</t>
  </si>
  <si>
    <t>Unit Specific Price Cap Submission (Price €(or £)/kW/year)</t>
  </si>
  <si>
    <t>Information Note A : Energy market payment</t>
  </si>
  <si>
    <t>Energy market payment will include Pool payments for SEM market years; expected DAM, IDM and BM revenues for I-SEM market. For I-SEM market to include expected Administrative Scarcity Pricing revenue.  Energy market payments should be entered before Reliability Option difference payment (with any offsetting Reliability Option difference payments to be included in line 25 of "USPC Submission &amp; Historical Cost" tab). Revenue items should be entered as a positive number.</t>
  </si>
  <si>
    <t>Information Note B: Revenue from Contract/Difference Payments (CfDs)</t>
  </si>
  <si>
    <t>This field corresponds to the existing line item in Generator Financial Reporting and includes net revenue from directed Contracts and Non-directed contracts, amongst other instruments. Net revenue may be positive or negative.</t>
  </si>
  <si>
    <t>Information Note C: Reliability Option difference payments only</t>
  </si>
  <si>
    <t xml:space="preserve">To include forecast Reliability Option difference payments only. Any Reliability Option difference payments should be entered as a negative.  </t>
  </si>
  <si>
    <t>Information Note D: USPC submission for only part of the capacity</t>
  </si>
  <si>
    <t>It is possible to seek a USPC for only part of a capacity unit (e.g. if some costs relate to investment or operation and maintenance of only part of the unit). Where a USPC application is being sought for only part of the capacity, a separate forecast should be filled out for each segment of capacity for which a different USPC is being sought, and for the remainder of the capacity of that unit.  If necessary, provide an explanation of the segments of capacity and succinctly sets out the approach to apportioning costs and revneues taken as a separate Appendix (which may be is Microsoft Word format).</t>
  </si>
  <si>
    <t xml:space="preserve">General notes on costs: </t>
  </si>
  <si>
    <t>Note 1: Transmission Charges</t>
  </si>
  <si>
    <t xml:space="preserve">Charges / costs should be entered as a negative. Projected charges should, as far as possible be based upon published Transmission charges and the Maximum Export Capacity on which charges are levied, with an allowance for inflation if charges have not yet been published for some or all of CY2026/27. Please provide detail of the worked calculation explictly showing the assumed transportation charge, volume and inflation assumptions, using a separate spreadsheet or word document as appropriate. </t>
  </si>
  <si>
    <t>Note 2: Market Operator Charges</t>
  </si>
  <si>
    <t xml:space="preserve">Charges / costs should be entered as a negative. Projected charges should, as far as possible be based upon published Market Operator charges, with an allowance for inflation if charges have not yet been published for some or all of CY2026/27. </t>
  </si>
  <si>
    <t>Note 3: System Operator Charges</t>
  </si>
  <si>
    <t xml:space="preserve">Charges / costs should be entered as a negative. Projected charges should, as far as possible be based upon published System Operator charges, with an allowance for inflation if charges have not yet been publsihed for some or all of CY2026/27. </t>
  </si>
  <si>
    <t>Note 4: Gas Transportation Charges</t>
  </si>
  <si>
    <t xml:space="preserve">Applicable to gas fired stations only. Charges / costs should be entered as a negative. Projected charges should, as far as possible be based upon published Transmission charges, with an allowance for inflation if charges have not yet been published for some or all of CY2026/27. Please provide detail of the worked calculation explictly showing the assumed transportation charge, volume and inflation assumptions, using a separate spreadsheet or word document as appropriate. </t>
  </si>
  <si>
    <t>Note 5: Operating and Maintenance Costs</t>
  </si>
  <si>
    <t>Charges / costs should be entered as a negative.</t>
  </si>
  <si>
    <t>Note 6: Insurance</t>
  </si>
  <si>
    <t xml:space="preserve">Charges /costs should be entered as a negative. Please provide breakdown by type of insurance and corresponding premium. </t>
  </si>
  <si>
    <t>Note 7: Business Rates</t>
  </si>
  <si>
    <t xml:space="preserve">Charges / costs should be entered as a negative. Where relevant the basis of allocation of rates to units at a station should be explained, particularly if the basis differs from historical allocations (e.g. if one or more units at a station are closing / have closed). </t>
  </si>
  <si>
    <t>Note 8: Cost of Fuel Working Capital</t>
  </si>
  <si>
    <t>Note 9: Other</t>
  </si>
  <si>
    <t>Please show explicitly what indexation assumptions you have made, where relevant.</t>
  </si>
  <si>
    <t>Note 10: [Spare]</t>
  </si>
  <si>
    <t>Note 11: [Spare]</t>
  </si>
  <si>
    <t>Note 12: [Spare]</t>
  </si>
  <si>
    <t>Note 13: Adjustments for Variable Operating and Maintenance Costs</t>
  </si>
  <si>
    <t>Where adding back any adjustments for Variable Operating and Maintenance Costs included in Non-Fuel Operating Cost items, the Variable Operating and Maintenance Costs should be shown as a positive value.</t>
  </si>
  <si>
    <t>Note 14: Other Adjustments to Non Fuel Operating Costs</t>
  </si>
  <si>
    <t>Note 15:  Unit Specific Projected Infra-Marginal Rent</t>
  </si>
  <si>
    <t xml:space="preserve">Infra-marginal rent should be shown as a positive number. Separately specify fuel price, carbon price and electricity price assumptions (e.g. hours of Full or Partial Administrative Scarcity Pricing (ASP) and price assumptions for Partial ASP).  </t>
  </si>
  <si>
    <t>Note 16: Unit Specific Ancillary Services Revenue</t>
  </si>
  <si>
    <t>Ancillary service revenue should be shown as a positive number. The basis, including key tariff assumptions and volume assumptions underpinnning the ancillary service revenue projection should be shown.</t>
  </si>
  <si>
    <t>Note 17: Other revenue</t>
  </si>
  <si>
    <t xml:space="preserve">Revenues should be shown as a positive. </t>
  </si>
  <si>
    <t xml:space="preserve">Note 18: Reliability Option difference payments </t>
  </si>
  <si>
    <t>Consistent with projections in line 82 on tab "USPC Submission &amp; Historic Cost".</t>
  </si>
  <si>
    <t>Note 19: Unavoidable Future Investment</t>
  </si>
  <si>
    <t>Cells E119-120 on the "USPC Submission &amp; Historical Cost" tab set out the Unavoidable Future Investment to be claimed in respect of new unavoidable investment to deliver capacity in the relevant Capacity Year. Details of this calculation should be shown in the relevant tab "UFI for CY20xxyy" and they will then automatically be populated into cells E119-E120.  These sheets also allow the input of UFIs conditionally approved for earlier years.</t>
  </si>
  <si>
    <t>Please provide this note in a separate appendix (which may be in Microsoft word format) which succintly sets out the following:</t>
  </si>
  <si>
    <t>1)  Details relating to the current unit (before investment)</t>
  </si>
  <si>
    <t>- Current CRM Qualified MW capacity: Gross De-rated Capacity (Existing); and Initial Capacity (Existing). Initial Capacity as referred to in the CMC is sometimes colloquially known as nameplate capacity</t>
  </si>
  <si>
    <t>- Current running hour capability</t>
  </si>
  <si>
    <t>- Year "commissioned" and unit age</t>
  </si>
  <si>
    <t>- Economic life remaining</t>
  </si>
  <si>
    <t>- Residual unit value (please specify date value relates to)</t>
  </si>
  <si>
    <t>2) Details of Proposed Unavoidable Future Investment, to include but not limited to:</t>
  </si>
  <si>
    <t>-Total Unit Specific Investment value, including but not limited to the following:</t>
  </si>
  <si>
    <t>- Specify what is included in the investment including separate itemisation of costs over €/£1m</t>
  </si>
  <si>
    <t>- When expenditure will be incurred including annual profile</t>
  </si>
  <si>
    <t>- When investment is expected to be "commissioned" i.e. when benefits will commence</t>
  </si>
  <si>
    <t>- Evidence of supplier quotes/tenders</t>
  </si>
  <si>
    <t>- Reasons for Investment, including but not limited to the following:</t>
  </si>
  <si>
    <t>- Explain clearly why this investment is considered "unavoidable" ie must be incurred for capacity to be delivered.</t>
  </si>
  <si>
    <t>- Expected Initial Capacity (Existing) in MW and Gross De-rated Capacity (Existing) in MW which the investment relates to (i.e. before investment). Initial Capcity as referred to in the CMC is sometimes colloquially known as nameplate capacity.</t>
  </si>
  <si>
    <t>- Expected Initial Capacity (Total) i.e. after investment</t>
  </si>
  <si>
    <t>- Expected Gross De-rated Capacity (Total) in MW, i.e. of unit after investment</t>
  </si>
  <si>
    <t>- Expected running hours capability</t>
  </si>
  <si>
    <t xml:space="preserve">- Expected economic life of the investment </t>
  </si>
  <si>
    <t>- Expected residual unit value at end of economic life of investment</t>
  </si>
  <si>
    <t>- Expected impact on Fixed Operating and Maintenance Costs, over the economic life, including value or percentage terms</t>
  </si>
  <si>
    <t>- Outline full decision making process, steps taken to date and timeframe for remaining steps</t>
  </si>
  <si>
    <t>- Provide supporting evidence of decisions made e.g. Board minutes.</t>
  </si>
  <si>
    <t>- Commitments made at time of USPC application</t>
  </si>
  <si>
    <t>- Detail remaining actions to be taken and associated timeframes</t>
  </si>
  <si>
    <t>Note 20: Amounts conditionally approved in previous USPC processes, where recovery was over multiple years</t>
  </si>
  <si>
    <t>In the previous auction USPC decisions, some units were allowed to include UFI costs, where the recovery of these amounts was to be spread over multiple years. The relevant years were specified in the SEMC's USPC decision document for individual units, which also specified the relevant amounts that could be recovered in each years in €k or £k. Cell E120 on the tab "USPC Submission &amp; Historic Cost" will include the €k or £k value allowed in respect of previous USPC Decisions by setting the flag in cell C14 to YES and entering the relevant amount in cell C15 of the relevant UFI tab. Note that the "approval" made in respect of previous years was conditional on the investment proceeding materially in line with information provided by the applicant to the RAs throughout the auction USPC decision process. To be allowed to include the amounts set out in previous USPC decisions in this application, the applicant must provide a report on the extent to which the investment has been completed by the date of this USPC application. The report should set out, amongst other things:</t>
  </si>
  <si>
    <t xml:space="preserve"> i) a statement of when the investment was completed (or will be complete, if not already completed); and</t>
  </si>
  <si>
    <t xml:space="preserve"> ii) the amount spent and an explanation of any underspend relative to the amounts reflected in the previous auction USPC determination; and </t>
  </si>
  <si>
    <t>iii) if the investment will not be completed prior to the start of the relevant Capacity Year, an explanation of how the investment is unavoidable in delivering capacity in that year; and</t>
  </si>
  <si>
    <t xml:space="preserve">iv) any other material variances between the current expectation of those investment projects, and the information provided to the RAs as part of the previous auction USPC process. </t>
  </si>
  <si>
    <t>Note 21: De-Rated Capacity as per Qualification</t>
  </si>
  <si>
    <t>Applicants should include the de-rated capacity for which they have applied. The SEM Committee will use the final de-rated capacity approved by the TSOs' in the Final Qualification Decision to calculate this Unit Specific Price Cap.</t>
  </si>
  <si>
    <t>New application for Unavoidable Future Investment in respect of CY2026/27 Capacity Delivery</t>
  </si>
  <si>
    <t>Note: We note that carried forward CY2023/24 UFIs were only available for applicants who were able to demonstrate NGFCs greater than ECPC in previous capacity auctions.  There may be some CY2024/25 applicants, whose NGFCs in previous auctions were below the applicable value of ECPC, but whose NGFCs in CY2024/25 are above the relevant ECPC.  Such applicants may now apply for CY2023/24 UFIs to be carried forward into their CY2024/25 NGFC calculation.</t>
  </si>
  <si>
    <t>WACC (pre-tax real)</t>
  </si>
  <si>
    <t>Inflation</t>
  </si>
  <si>
    <t>CY2019/20</t>
  </si>
  <si>
    <t>CY2020/21</t>
  </si>
  <si>
    <t>CY2021/22</t>
  </si>
  <si>
    <t>CY2022/23</t>
  </si>
  <si>
    <t>CY2023/24</t>
  </si>
  <si>
    <t>CY2024/25</t>
  </si>
  <si>
    <t>CY2025/26</t>
  </si>
  <si>
    <t>CY2026/27</t>
  </si>
  <si>
    <t>CY2027/28</t>
  </si>
  <si>
    <t>CY2028/29</t>
  </si>
  <si>
    <t>CY2029/30</t>
  </si>
  <si>
    <t>CY2030/31</t>
  </si>
  <si>
    <t>CY2031/32</t>
  </si>
  <si>
    <t>CY2032/33</t>
  </si>
  <si>
    <t>CY2033/34</t>
  </si>
  <si>
    <t>CY2034/35</t>
  </si>
  <si>
    <t>CY2035/36</t>
  </si>
  <si>
    <t>WACC Discount Factors</t>
  </si>
  <si>
    <t>Inflation Discount Factors</t>
  </si>
  <si>
    <t>Combined Discount Factors</t>
  </si>
  <si>
    <t>Project 1</t>
  </si>
  <si>
    <t>Economic life (whole number of years)</t>
  </si>
  <si>
    <t>Value to be entered by applicant</t>
  </si>
  <si>
    <t>values to be entered by applicant</t>
  </si>
  <si>
    <t>Residual value of investment</t>
  </si>
  <si>
    <t>Value to be entered by applicant in nominal terms</t>
  </si>
  <si>
    <t>Total</t>
  </si>
  <si>
    <t>Investment spend (nominal)</t>
  </si>
  <si>
    <t>Residual value (nominal)</t>
  </si>
  <si>
    <t>to be calculated by spreadsheet when hit calculate button</t>
  </si>
  <si>
    <t>Required payment (nominal)</t>
  </si>
  <si>
    <t>Total cashflow (nominal)</t>
  </si>
  <si>
    <t>Check</t>
  </si>
  <si>
    <t>Discounted cashflow (CY2025/26 money)</t>
  </si>
  <si>
    <t>Inv. Yr. 0</t>
  </si>
  <si>
    <t>Inv. Yr. 1</t>
  </si>
  <si>
    <t>Inv. Yr. 2</t>
  </si>
  <si>
    <t>Inv. Yr. 3</t>
  </si>
  <si>
    <t>Inv. Yr. 4</t>
  </si>
  <si>
    <t>Inv. Yr. 5</t>
  </si>
  <si>
    <t>Res. Val</t>
  </si>
  <si>
    <t>Required amount per year</t>
  </si>
  <si>
    <t>Project 2</t>
  </si>
  <si>
    <t>add more projects as necessary</t>
  </si>
  <si>
    <t>Totals</t>
  </si>
  <si>
    <t>€k/£k</t>
  </si>
  <si>
    <t>Summary</t>
  </si>
  <si>
    <t>add more projects if necessary</t>
  </si>
  <si>
    <t>Total (CY2025/26 money)</t>
  </si>
  <si>
    <t>New application for Unavoidable Future Investment in respect of CY2025/26 Capacity Delivery</t>
  </si>
  <si>
    <t>New application for Unavoidable Future Investment in respect of CY2024/25 Capacity Delivery</t>
  </si>
  <si>
    <t>Validation Lookups</t>
  </si>
  <si>
    <t>Does the Candidate Unit have a UFI to carry forward from CY2024/25?</t>
  </si>
  <si>
    <t>NO</t>
  </si>
  <si>
    <t>YES</t>
  </si>
  <si>
    <t>ERROR</t>
  </si>
  <si>
    <t>If YES, enter the UFI allowance for CY2024/25 previously conditionally approved</t>
  </si>
  <si>
    <t>Value in CY2024/25 money as set out in earlier determination</t>
  </si>
  <si>
    <t>Does the Candidate Unit have a UFI from CY2024/25 not previous claimed as NGFC for previous auctions was below USPC?</t>
  </si>
  <si>
    <t>If TRUE complete the UFI inputs below:</t>
  </si>
  <si>
    <t>Discounted cashflow (CY2024/25 money)</t>
  </si>
  <si>
    <t>Total (CY2024/25 money)</t>
  </si>
  <si>
    <t>Total (CY2026/27 money)</t>
  </si>
  <si>
    <t>New application for Unavoidable Future Investment in respect of CY2023/24 Capacity Delivery</t>
  </si>
  <si>
    <t>Does the Candidate Unit have a UFI to carry forward from CY2023/24?</t>
  </si>
  <si>
    <t>If YES, enter the UFI allowance for CY2023/24 previously conditionally approved</t>
  </si>
  <si>
    <t>Value in CY2023/24 money as set out in earlier determination</t>
  </si>
  <si>
    <t>Does the Candidate Unit have a UFI from CY2023/24 not previous claimed as NGFC for previous auctions was below USPC?</t>
  </si>
  <si>
    <t>Discounted cashflow (CY2023/24 money)</t>
  </si>
  <si>
    <t>Total (CY2023/24 money)</t>
  </si>
  <si>
    <t>New application for Unavoidable Future Investment in respect of CY2022/23 Capacity Delivery</t>
  </si>
  <si>
    <t>CY2036/36</t>
  </si>
  <si>
    <t>Does the Candidate Unit have a UFI to carry forward from CY2022/23?</t>
  </si>
  <si>
    <t>If YES, enter the UFI allowance for CY2022/23 previously conditionally approved</t>
  </si>
  <si>
    <t>Value in CY2022/23 money as set out in earlier determination</t>
  </si>
  <si>
    <t>Does the Candidate Unit have a UFI from CY2022/23 not previous claimed as NGFC for previous auctions was below USPC?</t>
  </si>
  <si>
    <t>Discounted cashflow (CY2022/23 money)</t>
  </si>
  <si>
    <t>Total (CY2022/23 money)</t>
  </si>
  <si>
    <t>Unavoidable Future Investment (if relevant to CY2026/27)</t>
  </si>
  <si>
    <t>Applied for CY2026/27</t>
  </si>
  <si>
    <t>Conditionally approved from previous USPC processes (CY21/22, 22/23, 23/24, 24/25, 25/26)</t>
  </si>
  <si>
    <t>CY2036/37</t>
  </si>
  <si>
    <t>Note: We note that carried forward CY2025/26 UFIs were only available for applicants who were able to demonstrate NGFCs greater than ECPC in previous capacity auctions.  There may be some CY2026/27 applicants, whose NGFCs in previous auctions were below the applicable value of ECPC, but whose NGFCs in CY2026/27 are above the relevant ECPC.  Such applicants may now apply for CY2025/26 UFIs to be carried forward into their CY2026/27 NGFC calculation.</t>
  </si>
  <si>
    <t>Note: We note that carried forward CY2022/23 UFIs were only available for applicants who were able to demonstrate NGFCs greater than ECPC in previous capacity auctions.  There may be some CY2026/27 applicants, whose NGFCs in previous auctions were below the applicable value of ECPC, but whose NGFCs in CY2026/27 are above the relevant ECPC.  Such applicants may now apply for CY2022/23 UFIs to be carried forward into their CY2026/27 NGFC calculation.</t>
  </si>
  <si>
    <t>Note: We note that carried forward CY2023/24 UFIs were only available for applicants who were able to demonstrate NGFCs greater than ECPC in previous capacity auctions.  There may be some CY2026/27 applicants, whose NGFCs in previous auctions were below the applicable value of ECPC, but whose NGFCs in CY2026/27 are above the relevant ECPC.  Such applicants may now apply for CY2023/24 UFIs to be carried forward into their CY2026/27 NGFC calculation.</t>
  </si>
  <si>
    <t>Note: We note that carried forward CY2024/25 UFIs were only available for applicants who were able to demonstrate NGFCs greater than ECPC in previous capacity auctions.  There may be some CY2026/27 applicants, whose NGFCs in previous auctions were below the applicable value of ECPC, but whose NGFCs in CY2026/27 are above the relevant ECPC.  Such applicants may now apply for CY2024/25 UFIs to be carried forward into their CY2026/27 NGFC calculation.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</si>
</sst>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8" formatCode="&quot;£&quot;#,##0.00;[Red]\-&quot;£&quot;#,##0.00"/>
    <numFmt numFmtId="43" formatCode="_-* #,##0.00_-;\-* #,##0.00_-;_-* &quot;-&quot;??_-;_-@_-"/>
    <numFmt numFmtId="164" formatCode="_-* #,##0_-;\-* #,##0_-;_-* &quot;-&quot;??_-;_-@_-"/>
    <numFmt numFmtId="165" formatCode="&quot;£&quot;#,##0.0000000;[Red]\-&quot;£&quot;#,##0.0000000"/>
    <numFmt numFmtId="166" formatCode="_(&quot;€&quot;* #,##0.00_);_(&quot;€&quot;* \(#,##0.00\);_(&quot;€&quot;* &quot;-&quot;??_);_(@_)"/>
  </numFmts>
  <fonts count="49" x14ac:knownFonts="1">
    <font>
      <sz val="10"/>
      <color theme="1"/>
      <name val="Arial"/>
      <family val="2"/>
    </font>
    <font>
      <sz val="11"/>
      <color theme="1"/>
      <name val="Calibri"/>
      <family val="2"/>
      <scheme val="minor"/>
    </font>
    <font>
      <b/>
      <sz val="11"/>
      <color theme="1"/>
      <name val="Calibri"/>
      <family val="2"/>
      <scheme val="minor"/>
    </font>
    <font>
      <i/>
      <sz val="11"/>
      <color theme="0" tint="-0.14996795556505021"/>
      <name val="Calibri"/>
      <family val="2"/>
      <scheme val="minor"/>
    </font>
    <font>
      <sz val="11"/>
      <color theme="1"/>
      <name val="Calibri"/>
      <family val="2"/>
      <scheme val="minor"/>
    </font>
    <font>
      <u/>
      <sz val="11"/>
      <color theme="1"/>
      <name val="Calibri"/>
      <family val="2"/>
      <scheme val="minor"/>
    </font>
    <font>
      <i/>
      <sz val="11"/>
      <color theme="1"/>
      <name val="Calibri"/>
      <family val="2"/>
      <scheme val="minor"/>
    </font>
    <font>
      <b/>
      <u/>
      <sz val="14"/>
      <color theme="1"/>
      <name val="Calibri"/>
      <family val="2"/>
      <scheme val="minor"/>
    </font>
    <font>
      <b/>
      <u/>
      <sz val="11"/>
      <name val="Calibri"/>
      <family val="2"/>
      <scheme val="minor"/>
    </font>
    <font>
      <b/>
      <u/>
      <sz val="11"/>
      <color theme="1"/>
      <name val="Calibri"/>
      <family val="2"/>
      <scheme val="minor"/>
    </font>
    <font>
      <sz val="11"/>
      <color rgb="FFFF0000"/>
      <name val="Calibri"/>
      <family val="2"/>
      <scheme val="minor"/>
    </font>
    <font>
      <sz val="11"/>
      <name val="Calibri"/>
      <family val="2"/>
      <scheme val="minor"/>
    </font>
    <font>
      <b/>
      <sz val="11"/>
      <color theme="1"/>
      <name val="Arial"/>
      <family val="2"/>
    </font>
    <font>
      <sz val="11"/>
      <color theme="1"/>
      <name val="Arial"/>
      <family val="2"/>
    </font>
    <font>
      <sz val="11"/>
      <color theme="0"/>
      <name val="Calibri"/>
      <family val="2"/>
      <scheme val="minor"/>
    </font>
    <font>
      <sz val="11"/>
      <color theme="0" tint="-0.14996795556505021"/>
      <name val="Calibri"/>
      <family val="2"/>
      <scheme val="minor"/>
    </font>
    <font>
      <b/>
      <sz val="14"/>
      <color theme="0"/>
      <name val="Calibri"/>
      <family val="2"/>
      <scheme val="minor"/>
    </font>
    <font>
      <b/>
      <sz val="11"/>
      <color theme="0"/>
      <name val="Calibri"/>
      <family val="2"/>
      <scheme val="minor"/>
    </font>
    <font>
      <b/>
      <sz val="12"/>
      <color theme="0"/>
      <name val="Calibri"/>
      <family val="2"/>
      <scheme val="minor"/>
    </font>
    <font>
      <b/>
      <sz val="11"/>
      <color rgb="FF000000"/>
      <name val="Arial"/>
      <family val="2"/>
    </font>
    <font>
      <sz val="11"/>
      <color rgb="FF000000"/>
      <name val="Arial"/>
      <family val="2"/>
    </font>
    <font>
      <b/>
      <sz val="11"/>
      <name val="Arial"/>
      <family val="2"/>
    </font>
    <font>
      <b/>
      <u/>
      <sz val="11"/>
      <color theme="1"/>
      <name val="Arial"/>
      <family val="2"/>
    </font>
    <font>
      <sz val="9"/>
      <color theme="1"/>
      <name val="Calibri"/>
      <family val="2"/>
      <scheme val="minor"/>
    </font>
    <font>
      <b/>
      <sz val="11"/>
      <color rgb="FF0070C0"/>
      <name val="Calibri"/>
      <family val="2"/>
      <scheme val="minor"/>
    </font>
    <font>
      <sz val="11"/>
      <color rgb="FF0070C0"/>
      <name val="Arial"/>
      <family val="2"/>
    </font>
    <font>
      <b/>
      <sz val="11"/>
      <color theme="0"/>
      <name val="Arial"/>
      <family val="2"/>
    </font>
    <font>
      <u/>
      <sz val="11"/>
      <color theme="1"/>
      <name val="Arial"/>
      <family val="2"/>
    </font>
    <font>
      <i/>
      <sz val="10"/>
      <color rgb="FF000000"/>
      <name val="Arial"/>
      <family val="2"/>
    </font>
    <font>
      <u/>
      <sz val="9"/>
      <color theme="1"/>
      <name val="Calibri"/>
      <family val="2"/>
      <scheme val="minor"/>
    </font>
    <font>
      <sz val="9"/>
      <color rgb="FF000000"/>
      <name val="Calibri"/>
      <family val="2"/>
      <scheme val="minor"/>
    </font>
    <font>
      <sz val="11"/>
      <name val="Arial"/>
      <family val="2"/>
    </font>
    <font>
      <u/>
      <sz val="11"/>
      <name val="Arial"/>
      <family val="2"/>
    </font>
    <font>
      <b/>
      <sz val="14"/>
      <color rgb="FF0070C0"/>
      <name val="Arial"/>
      <family val="2"/>
    </font>
    <font>
      <sz val="12"/>
      <name val="Arial"/>
      <family val="2"/>
    </font>
    <font>
      <sz val="10"/>
      <name val="Arial"/>
      <family val="2"/>
    </font>
    <font>
      <b/>
      <sz val="14"/>
      <name val="Arial"/>
      <family val="2"/>
    </font>
    <font>
      <sz val="12"/>
      <color theme="1"/>
      <name val="Times New Roman"/>
      <family val="1"/>
    </font>
    <font>
      <b/>
      <sz val="18"/>
      <name val="Arial"/>
      <family val="2"/>
    </font>
    <font>
      <sz val="12"/>
      <color rgb="FFFF0000"/>
      <name val="Arial"/>
      <family val="2"/>
    </font>
    <font>
      <b/>
      <sz val="12"/>
      <name val="Arial"/>
      <family val="2"/>
    </font>
    <font>
      <b/>
      <sz val="18"/>
      <color theme="1"/>
      <name val="Calibri"/>
      <family val="2"/>
      <scheme val="minor"/>
    </font>
    <font>
      <b/>
      <sz val="16"/>
      <name val="Arial"/>
      <family val="2"/>
    </font>
    <font>
      <sz val="16"/>
      <color rgb="FF0000FF"/>
      <name val="Arial"/>
      <family val="2"/>
    </font>
    <font>
      <u/>
      <sz val="14"/>
      <color theme="10"/>
      <name val="Calibri"/>
      <family val="2"/>
    </font>
    <font>
      <u/>
      <sz val="11"/>
      <color theme="10"/>
      <name val="Calibri"/>
      <family val="2"/>
    </font>
    <font>
      <sz val="14"/>
      <name val="Arial"/>
      <family val="2"/>
    </font>
    <font>
      <sz val="10"/>
      <color theme="1"/>
      <name val="Arial"/>
      <family val="2"/>
    </font>
    <font>
      <i/>
      <sz val="11"/>
      <color theme="0" tint="-0.14999847407452621"/>
      <name val="Calibri"/>
      <family val="2"/>
      <scheme val="minor"/>
    </font>
  </fonts>
  <fills count="30">
    <fill>
      <patternFill patternType="none"/>
    </fill>
    <fill>
      <patternFill patternType="gray125"/>
    </fill>
    <fill>
      <patternFill patternType="solid">
        <fgColor theme="0"/>
        <bgColor indexed="64"/>
      </patternFill>
    </fill>
    <fill>
      <patternFill patternType="solid">
        <fgColor theme="0" tint="-0.14996795556505021"/>
        <bgColor indexed="64"/>
      </patternFill>
    </fill>
    <fill>
      <patternFill patternType="lightGray">
        <bgColor theme="0" tint="-0.14993743705557422"/>
      </patternFill>
    </fill>
    <fill>
      <patternFill patternType="solid">
        <fgColor theme="0" tint="-0.34995574816125979"/>
        <bgColor indexed="64"/>
      </patternFill>
    </fill>
    <fill>
      <patternFill patternType="solid">
        <fgColor theme="6" tint="0.79995117038483843"/>
        <bgColor indexed="64"/>
      </patternFill>
    </fill>
    <fill>
      <patternFill patternType="solid">
        <fgColor theme="6" tint="0.39997558519241921"/>
        <bgColor indexed="64"/>
      </patternFill>
    </fill>
    <fill>
      <patternFill patternType="solid">
        <fgColor theme="3" tint="-0.24994659260841701"/>
        <bgColor indexed="64"/>
      </patternFill>
    </fill>
    <fill>
      <patternFill patternType="solid">
        <fgColor rgb="FF538ED5"/>
        <bgColor indexed="64"/>
      </patternFill>
    </fill>
    <fill>
      <patternFill patternType="solid">
        <fgColor theme="4" tint="0.79995117038483843"/>
        <bgColor indexed="64"/>
      </patternFill>
    </fill>
    <fill>
      <patternFill patternType="solid">
        <fgColor rgb="FF8DB4E3"/>
        <bgColor indexed="64"/>
      </patternFill>
    </fill>
    <fill>
      <patternFill patternType="solid">
        <fgColor theme="8" tint="0.79995117038483843"/>
        <bgColor indexed="64"/>
      </patternFill>
    </fill>
    <fill>
      <patternFill patternType="solid">
        <fgColor rgb="FFDBE5F1"/>
        <bgColor indexed="64"/>
      </patternFill>
    </fill>
    <fill>
      <patternFill patternType="solid">
        <fgColor rgb="FFFFFFFF"/>
        <bgColor indexed="64"/>
      </patternFill>
    </fill>
    <fill>
      <patternFill patternType="solid">
        <fgColor rgb="FFC5D9F1"/>
        <bgColor indexed="64"/>
      </patternFill>
    </fill>
    <fill>
      <patternFill patternType="solid">
        <fgColor theme="6" tint="-0.24994659260841701"/>
        <bgColor indexed="64"/>
      </patternFill>
    </fill>
    <fill>
      <patternFill patternType="solid">
        <fgColor theme="0" tint="-0.24994659260841701"/>
        <bgColor indexed="64"/>
      </patternFill>
    </fill>
    <fill>
      <patternFill patternType="solid">
        <fgColor theme="0" tint="-0.49995422223578601"/>
        <bgColor indexed="64"/>
      </patternFill>
    </fill>
    <fill>
      <patternFill patternType="gray125">
        <bgColor theme="0" tint="-0.14996795556505021"/>
      </patternFill>
    </fill>
    <fill>
      <patternFill patternType="solid">
        <fgColor theme="1" tint="0.49995422223578601"/>
        <bgColor indexed="64"/>
      </patternFill>
    </fill>
    <fill>
      <patternFill patternType="gray125">
        <bgColor rgb="FFDBE5F1"/>
      </patternFill>
    </fill>
    <fill>
      <patternFill patternType="solid">
        <fgColor theme="3" tint="0.79995117038483843"/>
        <bgColor indexed="64"/>
      </patternFill>
    </fill>
    <fill>
      <patternFill patternType="solid">
        <fgColor rgb="FFFF0000"/>
        <bgColor indexed="64"/>
      </patternFill>
    </fill>
    <fill>
      <patternFill patternType="gray125">
        <bgColor theme="0"/>
      </patternFill>
    </fill>
    <fill>
      <patternFill patternType="gray0625"/>
    </fill>
    <fill>
      <patternFill patternType="solid">
        <fgColor rgb="FF92D05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0.34998626667073579"/>
        <bgColor indexed="64"/>
      </patternFill>
    </fill>
  </fills>
  <borders count="33">
    <border>
      <left/>
      <right/>
      <top/>
      <bottom/>
      <diagonal/>
    </border>
    <border>
      <left style="thin">
        <color auto="1"/>
      </left>
      <right style="thin">
        <color auto="1"/>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double">
        <color auto="1"/>
      </top>
      <bottom/>
      <diagonal/>
    </border>
    <border>
      <left/>
      <right/>
      <top style="thin">
        <color auto="1"/>
      </top>
      <bottom/>
      <diagonal/>
    </border>
    <border>
      <left/>
      <right style="thin">
        <color auto="1"/>
      </right>
      <top/>
      <bottom/>
      <diagonal/>
    </border>
    <border>
      <left style="thin">
        <color auto="1"/>
      </left>
      <right/>
      <top/>
      <bottom/>
      <diagonal/>
    </border>
    <border>
      <left style="thin">
        <color auto="1"/>
      </left>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medium">
        <color auto="1"/>
      </left>
      <right/>
      <top/>
      <bottom/>
      <diagonal/>
    </border>
    <border>
      <left style="medium">
        <color auto="1"/>
      </left>
      <right/>
      <top/>
      <bottom style="medium">
        <color auto="1"/>
      </bottom>
      <diagonal/>
    </border>
    <border>
      <left/>
      <right/>
      <top style="medium">
        <color auto="1"/>
      </top>
      <bottom/>
      <diagonal/>
    </border>
    <border>
      <left/>
      <right style="medium">
        <color auto="1"/>
      </right>
      <top/>
      <bottom/>
      <diagonal/>
    </border>
    <border>
      <left/>
      <right style="medium">
        <color auto="1"/>
      </right>
      <top/>
      <bottom style="medium">
        <color auto="1"/>
      </bottom>
      <diagonal/>
    </border>
    <border>
      <left/>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right/>
      <top style="medium">
        <color auto="1"/>
      </top>
      <bottom style="medium">
        <color auto="1"/>
      </bottom>
      <diagonal/>
    </border>
    <border>
      <left/>
      <right/>
      <top style="thin">
        <color auto="1"/>
      </top>
      <bottom style="double">
        <color auto="1"/>
      </bottom>
      <diagonal/>
    </border>
    <border>
      <left/>
      <right/>
      <top style="double">
        <color auto="1"/>
      </top>
      <bottom style="medium">
        <color auto="1"/>
      </bottom>
      <diagonal/>
    </border>
    <border>
      <left/>
      <right/>
      <top style="double">
        <color auto="1"/>
      </top>
      <bottom style="double">
        <color auto="1"/>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style="medium">
        <color auto="1"/>
      </top>
      <bottom style="medium">
        <color auto="1"/>
      </bottom>
      <diagonal/>
    </border>
    <border>
      <left/>
      <right style="thin">
        <color indexed="64"/>
      </right>
      <top style="thin">
        <color indexed="64"/>
      </top>
      <bottom style="double">
        <color indexed="64"/>
      </bottom>
      <diagonal/>
    </border>
  </borders>
  <cellStyleXfs count="4">
    <xf numFmtId="0" fontId="0" fillId="0" borderId="0"/>
    <xf numFmtId="43" fontId="47" fillId="0" borderId="0" applyFont="0" applyFill="0" applyBorder="0" applyAlignment="0" applyProtection="0"/>
    <xf numFmtId="0" fontId="45" fillId="0" borderId="0" applyNumberFormat="0" applyFill="0" applyBorder="0">
      <protection locked="0"/>
    </xf>
    <xf numFmtId="166" fontId="4" fillId="0" borderId="0" applyFont="0" applyFill="0" applyBorder="0" applyAlignment="0" applyProtection="0"/>
  </cellStyleXfs>
  <cellXfs count="329">
    <xf numFmtId="0" fontId="0" fillId="0" borderId="0" xfId="0"/>
    <xf numFmtId="0" fontId="26" fillId="16" borderId="14" xfId="0" applyFont="1" applyFill="1" applyBorder="1" applyAlignment="1">
      <alignment horizontal="center" vertical="center"/>
    </xf>
    <xf numFmtId="0" fontId="26" fillId="16" borderId="0" xfId="0" applyFont="1" applyFill="1" applyAlignment="1">
      <alignment horizontal="center" vertical="center"/>
    </xf>
    <xf numFmtId="0" fontId="34" fillId="2" borderId="1" xfId="0" applyFont="1" applyFill="1" applyBorder="1" applyAlignment="1">
      <alignment wrapText="1"/>
    </xf>
    <xf numFmtId="0" fontId="34" fillId="2" borderId="1" xfId="0" applyFont="1" applyFill="1" applyBorder="1" applyAlignment="1">
      <alignment horizontal="justify" vertical="center" wrapText="1"/>
    </xf>
    <xf numFmtId="0" fontId="46" fillId="2" borderId="1" xfId="0" applyFont="1" applyFill="1" applyBorder="1" applyAlignment="1">
      <alignment wrapText="1"/>
    </xf>
    <xf numFmtId="0" fontId="44" fillId="2" borderId="1" xfId="2" applyNumberFormat="1" applyFont="1" applyFill="1" applyBorder="1" applyProtection="1"/>
    <xf numFmtId="0" fontId="44" fillId="0" borderId="1" xfId="2" applyNumberFormat="1" applyFont="1" applyFill="1" applyBorder="1" applyProtection="1"/>
    <xf numFmtId="0" fontId="39" fillId="2" borderId="1" xfId="0" applyFont="1" applyFill="1" applyBorder="1" applyAlignment="1">
      <alignment wrapText="1"/>
    </xf>
    <xf numFmtId="0" fontId="43" fillId="0" borderId="1" xfId="0" applyFont="1" applyBorder="1" applyAlignment="1">
      <alignment wrapText="1"/>
    </xf>
    <xf numFmtId="0" fontId="36" fillId="2" borderId="1" xfId="0" applyFont="1" applyFill="1" applyBorder="1" applyAlignment="1">
      <alignment wrapText="1"/>
    </xf>
    <xf numFmtId="0" fontId="34" fillId="2" borderId="1" xfId="0" applyFont="1" applyFill="1" applyBorder="1" applyAlignment="1">
      <alignment horizontal="justify" vertical="top" wrapText="1"/>
    </xf>
    <xf numFmtId="0" fontId="39" fillId="2" borderId="1" xfId="0" applyFont="1" applyFill="1" applyBorder="1" applyAlignment="1">
      <alignment vertical="top" wrapText="1"/>
    </xf>
    <xf numFmtId="0" fontId="36" fillId="2" borderId="1" xfId="0" applyFont="1" applyFill="1" applyBorder="1" applyAlignment="1">
      <alignment vertical="center" wrapText="1"/>
    </xf>
    <xf numFmtId="0" fontId="34" fillId="2" borderId="1" xfId="0" applyFont="1" applyFill="1" applyBorder="1" applyAlignment="1">
      <alignment vertical="center" wrapText="1"/>
    </xf>
    <xf numFmtId="0" fontId="42" fillId="2" borderId="0" xfId="0" applyFont="1" applyFill="1"/>
    <xf numFmtId="0" fontId="4" fillId="0" borderId="0" xfId="0" applyFont="1"/>
    <xf numFmtId="0" fontId="41" fillId="2" borderId="0" xfId="0" applyFont="1" applyFill="1" applyAlignment="1">
      <alignment horizontal="center" vertical="center" wrapText="1"/>
    </xf>
    <xf numFmtId="0" fontId="4" fillId="2" borderId="0" xfId="0" applyFont="1" applyFill="1"/>
    <xf numFmtId="0" fontId="40" fillId="2" borderId="0" xfId="0" applyFont="1" applyFill="1" applyAlignment="1">
      <alignment wrapText="1"/>
    </xf>
    <xf numFmtId="0" fontId="40" fillId="2" borderId="2" xfId="0" applyFont="1" applyFill="1" applyBorder="1" applyAlignment="1">
      <alignment wrapText="1"/>
    </xf>
    <xf numFmtId="0" fontId="13" fillId="0" borderId="3" xfId="0" applyFont="1" applyBorder="1" applyAlignment="1">
      <alignment vertical="center"/>
    </xf>
    <xf numFmtId="0" fontId="34" fillId="0" borderId="1" xfId="0" applyFont="1" applyBorder="1" applyAlignment="1">
      <alignment vertical="center" wrapText="1"/>
    </xf>
    <xf numFmtId="0" fontId="39" fillId="2" borderId="1" xfId="0" applyFont="1" applyFill="1" applyBorder="1" applyAlignment="1">
      <alignment vertical="center" wrapText="1"/>
    </xf>
    <xf numFmtId="0" fontId="34" fillId="0" borderId="1" xfId="0" applyFont="1" applyBorder="1" applyAlignment="1">
      <alignment vertical="top" wrapText="1"/>
    </xf>
    <xf numFmtId="0" fontId="34" fillId="2" borderId="1" xfId="0" applyFont="1" applyFill="1" applyBorder="1" applyAlignment="1">
      <alignment vertical="top" wrapText="1"/>
    </xf>
    <xf numFmtId="0" fontId="34" fillId="2" borderId="4" xfId="0" applyFont="1" applyFill="1" applyBorder="1" applyAlignment="1">
      <alignment vertical="center" wrapText="1"/>
    </xf>
    <xf numFmtId="0" fontId="10" fillId="2" borderId="1" xfId="0" applyFont="1" applyFill="1" applyBorder="1"/>
    <xf numFmtId="0" fontId="34" fillId="2" borderId="0" xfId="0" applyFont="1" applyFill="1"/>
    <xf numFmtId="0" fontId="38" fillId="2" borderId="0" xfId="0" applyFont="1" applyFill="1"/>
    <xf numFmtId="0" fontId="36" fillId="0" borderId="1" xfId="0" applyFont="1" applyBorder="1" applyAlignment="1">
      <alignment horizontal="justify" vertical="top" wrapText="1"/>
    </xf>
    <xf numFmtId="0" fontId="36" fillId="2" borderId="1" xfId="0" applyFont="1" applyFill="1" applyBorder="1" applyAlignment="1">
      <alignment vertical="top" wrapText="1"/>
    </xf>
    <xf numFmtId="0" fontId="37" fillId="0" borderId="0" xfId="0" applyFont="1"/>
    <xf numFmtId="0" fontId="34" fillId="0" borderId="1" xfId="0" applyFont="1" applyBorder="1" applyAlignment="1">
      <alignment horizontal="justify" vertical="top" wrapText="1"/>
    </xf>
    <xf numFmtId="0" fontId="36" fillId="2" borderId="1" xfId="0" applyFont="1" applyFill="1" applyBorder="1" applyAlignment="1">
      <alignment horizontal="justify" vertical="top" wrapText="1"/>
    </xf>
    <xf numFmtId="0" fontId="4" fillId="2" borderId="1" xfId="0" applyFont="1" applyFill="1" applyBorder="1"/>
    <xf numFmtId="0" fontId="34" fillId="0" borderId="1" xfId="0" applyFont="1" applyBorder="1" applyAlignment="1">
      <alignment wrapText="1"/>
    </xf>
    <xf numFmtId="0" fontId="35" fillId="2" borderId="5" xfId="0" applyFont="1" applyFill="1" applyBorder="1" applyAlignment="1">
      <alignment vertical="top" wrapText="1"/>
    </xf>
    <xf numFmtId="0" fontId="34" fillId="2" borderId="6" xfId="0" applyFont="1" applyFill="1" applyBorder="1" applyAlignment="1">
      <alignment wrapText="1"/>
    </xf>
    <xf numFmtId="0" fontId="33" fillId="2" borderId="0" xfId="0" applyFont="1" applyFill="1" applyAlignment="1">
      <alignment vertical="center"/>
    </xf>
    <xf numFmtId="0" fontId="13" fillId="2" borderId="7" xfId="0" applyFont="1" applyFill="1" applyBorder="1" applyAlignment="1">
      <alignment vertical="center"/>
    </xf>
    <xf numFmtId="0" fontId="25" fillId="2" borderId="0" xfId="0" applyFont="1" applyFill="1"/>
    <xf numFmtId="4" fontId="31" fillId="3" borderId="1" xfId="0" applyNumberFormat="1" applyFont="1" applyFill="1" applyBorder="1" applyAlignment="1">
      <alignment horizontal="center"/>
    </xf>
    <xf numFmtId="4" fontId="31" fillId="3" borderId="1" xfId="0" applyNumberFormat="1" applyFont="1" applyFill="1" applyBorder="1" applyAlignment="1">
      <alignment horizontal="center" vertical="center"/>
    </xf>
    <xf numFmtId="4" fontId="31" fillId="4" borderId="1" xfId="0" quotePrefix="1" applyNumberFormat="1" applyFont="1" applyFill="1" applyBorder="1" applyAlignment="1">
      <alignment horizontal="center"/>
    </xf>
    <xf numFmtId="4" fontId="31" fillId="3" borderId="4" xfId="0" applyNumberFormat="1" applyFont="1" applyFill="1" applyBorder="1" applyAlignment="1">
      <alignment horizontal="center"/>
    </xf>
    <xf numFmtId="0" fontId="31" fillId="3" borderId="9" xfId="0" applyFont="1" applyFill="1" applyBorder="1" applyAlignment="1">
      <alignment horizontal="center"/>
    </xf>
    <xf numFmtId="3" fontId="31" fillId="3" borderId="1" xfId="0" applyNumberFormat="1" applyFont="1" applyFill="1" applyBorder="1" applyAlignment="1">
      <alignment horizontal="center"/>
    </xf>
    <xf numFmtId="0" fontId="31" fillId="3" borderId="1" xfId="0" applyFont="1" applyFill="1" applyBorder="1" applyAlignment="1">
      <alignment horizontal="center"/>
    </xf>
    <xf numFmtId="0" fontId="4" fillId="2" borderId="11" xfId="0" applyFont="1" applyFill="1" applyBorder="1"/>
    <xf numFmtId="0" fontId="4" fillId="0" borderId="11" xfId="0" applyFont="1" applyBorder="1"/>
    <xf numFmtId="0" fontId="4" fillId="2" borderId="12" xfId="0" applyFont="1" applyFill="1" applyBorder="1"/>
    <xf numFmtId="0" fontId="4" fillId="0" borderId="12" xfId="0" applyFont="1" applyBorder="1"/>
    <xf numFmtId="0" fontId="13" fillId="6" borderId="12" xfId="0" applyFont="1" applyFill="1" applyBorder="1"/>
    <xf numFmtId="0" fontId="27" fillId="6" borderId="12" xfId="0" applyFont="1" applyFill="1" applyBorder="1"/>
    <xf numFmtId="0" fontId="32" fillId="6" borderId="12" xfId="0" applyFont="1" applyFill="1" applyBorder="1"/>
    <xf numFmtId="0" fontId="31" fillId="6" borderId="12" xfId="0" applyFont="1" applyFill="1" applyBorder="1"/>
    <xf numFmtId="0" fontId="31" fillId="6" borderId="12" xfId="0" applyFont="1" applyFill="1" applyBorder="1" applyAlignment="1">
      <alignment vertical="top" wrapText="1"/>
    </xf>
    <xf numFmtId="0" fontId="12" fillId="7" borderId="13" xfId="0" applyFont="1" applyFill="1" applyBorder="1"/>
    <xf numFmtId="0" fontId="22" fillId="6" borderId="12" xfId="0" applyFont="1" applyFill="1" applyBorder="1"/>
    <xf numFmtId="0" fontId="31" fillId="6" borderId="12" xfId="0" applyFont="1" applyFill="1" applyBorder="1" applyAlignment="1">
      <alignment wrapText="1"/>
    </xf>
    <xf numFmtId="0" fontId="26" fillId="8" borderId="0" xfId="0" applyFont="1" applyFill="1"/>
    <xf numFmtId="0" fontId="21" fillId="9" borderId="0" xfId="0" applyFont="1" applyFill="1" applyAlignment="1">
      <alignment horizontal="center" wrapText="1"/>
    </xf>
    <xf numFmtId="0" fontId="20" fillId="10" borderId="0" xfId="0" applyFont="1" applyFill="1" applyAlignment="1">
      <alignment horizontal="left" vertical="center"/>
    </xf>
    <xf numFmtId="0" fontId="19" fillId="11" borderId="0" xfId="0" applyFont="1" applyFill="1" applyAlignment="1">
      <alignment horizontal="left" vertical="center"/>
    </xf>
    <xf numFmtId="0" fontId="20" fillId="12" borderId="0" xfId="0" applyFont="1" applyFill="1" applyAlignment="1">
      <alignment horizontal="left" vertical="center"/>
    </xf>
    <xf numFmtId="0" fontId="28" fillId="13" borderId="0" xfId="0" applyFont="1" applyFill="1" applyAlignment="1">
      <alignment horizontal="left" vertical="center"/>
    </xf>
    <xf numFmtId="0" fontId="20" fillId="13" borderId="0" xfId="0" applyFont="1" applyFill="1" applyAlignment="1">
      <alignment horizontal="left" vertical="center"/>
    </xf>
    <xf numFmtId="0" fontId="19" fillId="13" borderId="0" xfId="0" applyFont="1" applyFill="1" applyAlignment="1">
      <alignment horizontal="left" vertical="center"/>
    </xf>
    <xf numFmtId="0" fontId="20" fillId="14" borderId="0" xfId="0" applyFont="1" applyFill="1" applyAlignment="1">
      <alignment horizontal="left" vertical="center"/>
    </xf>
    <xf numFmtId="0" fontId="19" fillId="15" borderId="0" xfId="0" applyFont="1" applyFill="1" applyAlignment="1">
      <alignment horizontal="left" vertical="center"/>
    </xf>
    <xf numFmtId="0" fontId="20" fillId="15" borderId="0" xfId="0" applyFont="1" applyFill="1" applyAlignment="1">
      <alignment horizontal="left" vertical="center"/>
    </xf>
    <xf numFmtId="0" fontId="19" fillId="2" borderId="0" xfId="0" applyFont="1" applyFill="1" applyAlignment="1">
      <alignment horizontal="left" vertical="center"/>
    </xf>
    <xf numFmtId="0" fontId="30" fillId="2" borderId="0" xfId="0" applyFont="1" applyFill="1" applyAlignment="1">
      <alignment horizontal="left" vertical="center"/>
    </xf>
    <xf numFmtId="0" fontId="21" fillId="7" borderId="0" xfId="0" applyFont="1" applyFill="1"/>
    <xf numFmtId="0" fontId="13" fillId="6" borderId="0" xfId="0" applyFont="1" applyFill="1"/>
    <xf numFmtId="0" fontId="12" fillId="7" borderId="0" xfId="0" applyFont="1" applyFill="1"/>
    <xf numFmtId="0" fontId="23" fillId="0" borderId="0" xfId="0" applyFont="1"/>
    <xf numFmtId="0" fontId="29" fillId="2" borderId="0" xfId="0" applyFont="1" applyFill="1"/>
    <xf numFmtId="0" fontId="23" fillId="2" borderId="0" xfId="0" applyFont="1" applyFill="1"/>
    <xf numFmtId="0" fontId="23" fillId="2" borderId="0" xfId="0" applyFont="1" applyFill="1" applyAlignment="1">
      <alignment wrapText="1"/>
    </xf>
    <xf numFmtId="0" fontId="23" fillId="0" borderId="0" xfId="0" applyFont="1" applyAlignment="1">
      <alignment wrapText="1"/>
    </xf>
    <xf numFmtId="0" fontId="4" fillId="2" borderId="2" xfId="0" applyFont="1" applyFill="1" applyBorder="1"/>
    <xf numFmtId="0" fontId="20" fillId="6" borderId="12" xfId="0" applyFont="1" applyFill="1" applyBorder="1" applyAlignment="1">
      <alignment horizontal="left" vertical="center"/>
    </xf>
    <xf numFmtId="0" fontId="19" fillId="7" borderId="12" xfId="0" applyFont="1" applyFill="1" applyBorder="1" applyAlignment="1">
      <alignment horizontal="left" vertical="center"/>
    </xf>
    <xf numFmtId="0" fontId="28" fillId="6" borderId="12" xfId="0" applyFont="1" applyFill="1" applyBorder="1" applyAlignment="1">
      <alignment horizontal="left" vertical="center"/>
    </xf>
    <xf numFmtId="0" fontId="20" fillId="14" borderId="12" xfId="0" applyFont="1" applyFill="1" applyBorder="1" applyAlignment="1">
      <alignment horizontal="left" vertical="center"/>
    </xf>
    <xf numFmtId="0" fontId="20" fillId="6" borderId="13" xfId="0" applyFont="1" applyFill="1" applyBorder="1" applyAlignment="1">
      <alignment horizontal="left" vertical="center"/>
    </xf>
    <xf numFmtId="0" fontId="4" fillId="2" borderId="10" xfId="0" applyFont="1" applyFill="1" applyBorder="1"/>
    <xf numFmtId="0" fontId="21" fillId="16" borderId="12" xfId="0" applyFont="1" applyFill="1" applyBorder="1" applyAlignment="1">
      <alignment horizontal="left" vertical="center"/>
    </xf>
    <xf numFmtId="0" fontId="21" fillId="7" borderId="12" xfId="0" applyFont="1" applyFill="1" applyBorder="1"/>
    <xf numFmtId="0" fontId="19" fillId="9" borderId="0" xfId="0" applyFont="1" applyFill="1" applyAlignment="1">
      <alignment horizontal="left"/>
    </xf>
    <xf numFmtId="166" fontId="20" fillId="13" borderId="0" xfId="3" applyFont="1" applyFill="1" applyBorder="1" applyAlignment="1">
      <alignment horizontal="center"/>
    </xf>
    <xf numFmtId="0" fontId="26" fillId="16" borderId="10" xfId="0" applyFont="1" applyFill="1" applyBorder="1"/>
    <xf numFmtId="0" fontId="21" fillId="7" borderId="0" xfId="0" applyFont="1" applyFill="1" applyAlignment="1">
      <alignment horizontal="center" wrapText="1"/>
    </xf>
    <xf numFmtId="0" fontId="19" fillId="7" borderId="0" xfId="0" applyFont="1" applyFill="1" applyAlignment="1">
      <alignment horizontal="left"/>
    </xf>
    <xf numFmtId="0" fontId="19" fillId="7" borderId="0" xfId="0" quotePrefix="1" applyFont="1" applyFill="1" applyAlignment="1">
      <alignment horizontal="center"/>
    </xf>
    <xf numFmtId="166" fontId="20" fillId="6" borderId="0" xfId="3" applyFont="1" applyFill="1" applyBorder="1" applyAlignment="1">
      <alignment horizontal="center"/>
    </xf>
    <xf numFmtId="0" fontId="28" fillId="6" borderId="0" xfId="0" applyFont="1" applyFill="1" applyAlignment="1">
      <alignment horizontal="left" vertical="center"/>
    </xf>
    <xf numFmtId="0" fontId="20" fillId="6" borderId="0" xfId="0" applyFont="1" applyFill="1" applyAlignment="1">
      <alignment horizontal="left" vertical="center"/>
    </xf>
    <xf numFmtId="0" fontId="20" fillId="6" borderId="2" xfId="0" applyFont="1" applyFill="1" applyBorder="1" applyAlignment="1">
      <alignment horizontal="left" vertical="center"/>
    </xf>
    <xf numFmtId="0" fontId="19" fillId="7" borderId="0" xfId="0" applyFont="1" applyFill="1" applyAlignment="1">
      <alignment horizontal="left" vertical="center"/>
    </xf>
    <xf numFmtId="0" fontId="27" fillId="3" borderId="0" xfId="0" applyFont="1" applyFill="1"/>
    <xf numFmtId="0" fontId="21" fillId="5" borderId="0" xfId="0" applyFont="1" applyFill="1"/>
    <xf numFmtId="0" fontId="13" fillId="3" borderId="0" xfId="0" applyFont="1" applyFill="1"/>
    <xf numFmtId="0" fontId="14" fillId="8" borderId="0" xfId="0" applyFont="1" applyFill="1"/>
    <xf numFmtId="0" fontId="19" fillId="9" borderId="0" xfId="0" applyFont="1" applyFill="1" applyAlignment="1">
      <alignment horizontal="center"/>
    </xf>
    <xf numFmtId="0" fontId="19" fillId="11" borderId="0" xfId="0" quotePrefix="1" applyFont="1" applyFill="1" applyAlignment="1">
      <alignment horizontal="center"/>
    </xf>
    <xf numFmtId="2" fontId="20" fillId="14" borderId="0" xfId="0" applyNumberFormat="1" applyFont="1" applyFill="1" applyAlignment="1">
      <alignment horizontal="center"/>
    </xf>
    <xf numFmtId="2" fontId="12" fillId="13" borderId="0" xfId="3" applyNumberFormat="1" applyFont="1" applyFill="1" applyBorder="1" applyAlignment="1">
      <alignment horizontal="center"/>
    </xf>
    <xf numFmtId="2" fontId="20" fillId="13" borderId="0" xfId="3" applyNumberFormat="1" applyFont="1" applyFill="1" applyBorder="1" applyAlignment="1">
      <alignment horizontal="center"/>
    </xf>
    <xf numFmtId="2" fontId="19" fillId="11" borderId="0" xfId="0" applyNumberFormat="1" applyFont="1" applyFill="1" applyAlignment="1">
      <alignment horizontal="center"/>
    </xf>
    <xf numFmtId="2" fontId="19" fillId="13" borderId="0" xfId="3" applyNumberFormat="1" applyFont="1" applyFill="1" applyBorder="1" applyAlignment="1">
      <alignment horizontal="center"/>
    </xf>
    <xf numFmtId="2" fontId="19" fillId="15" borderId="0" xfId="3" applyNumberFormat="1" applyFont="1" applyFill="1" applyBorder="1" applyAlignment="1">
      <alignment horizontal="center"/>
    </xf>
    <xf numFmtId="2" fontId="20" fillId="15" borderId="0" xfId="3" applyNumberFormat="1" applyFont="1" applyFill="1" applyBorder="1" applyAlignment="1">
      <alignment horizontal="center"/>
    </xf>
    <xf numFmtId="2" fontId="19" fillId="2" borderId="0" xfId="3" applyNumberFormat="1" applyFont="1" applyFill="1" applyBorder="1" applyAlignment="1">
      <alignment horizontal="center"/>
    </xf>
    <xf numFmtId="0" fontId="21" fillId="5" borderId="11" xfId="0" applyFont="1" applyFill="1" applyBorder="1" applyAlignment="1">
      <alignment horizontal="center"/>
    </xf>
    <xf numFmtId="0" fontId="13" fillId="3" borderId="11" xfId="0" applyFont="1" applyFill="1" applyBorder="1" applyAlignment="1">
      <alignment horizontal="center"/>
    </xf>
    <xf numFmtId="2" fontId="12" fillId="5" borderId="0" xfId="0" applyNumberFormat="1" applyFont="1" applyFill="1" applyAlignment="1">
      <alignment horizontal="center"/>
    </xf>
    <xf numFmtId="0" fontId="19" fillId="17" borderId="11" xfId="0" applyFont="1" applyFill="1" applyBorder="1" applyAlignment="1">
      <alignment horizontal="center"/>
    </xf>
    <xf numFmtId="0" fontId="26" fillId="18" borderId="15" xfId="0" applyFont="1" applyFill="1" applyBorder="1" applyAlignment="1">
      <alignment horizontal="center" wrapText="1"/>
    </xf>
    <xf numFmtId="166" fontId="20" fillId="3" borderId="11" xfId="3" applyFont="1" applyFill="1" applyBorder="1" applyAlignment="1">
      <alignment horizontal="center"/>
    </xf>
    <xf numFmtId="0" fontId="21" fillId="17" borderId="11" xfId="0" applyFont="1" applyFill="1" applyBorder="1" applyAlignment="1">
      <alignment horizontal="center" wrapText="1"/>
    </xf>
    <xf numFmtId="166" fontId="20" fillId="19" borderId="11" xfId="3" applyFont="1" applyFill="1" applyBorder="1" applyAlignment="1">
      <alignment horizontal="center"/>
    </xf>
    <xf numFmtId="0" fontId="19" fillId="17" borderId="11" xfId="0" quotePrefix="1" applyFont="1" applyFill="1" applyBorder="1" applyAlignment="1">
      <alignment horizontal="center"/>
    </xf>
    <xf numFmtId="2" fontId="19" fillId="17" borderId="11" xfId="0" applyNumberFormat="1" applyFont="1" applyFill="1" applyBorder="1" applyAlignment="1">
      <alignment horizontal="center"/>
    </xf>
    <xf numFmtId="2" fontId="20" fillId="14" borderId="11" xfId="0" applyNumberFormat="1" applyFont="1" applyFill="1" applyBorder="1" applyAlignment="1">
      <alignment horizontal="center"/>
    </xf>
    <xf numFmtId="2" fontId="20" fillId="3" borderId="16" xfId="3" applyNumberFormat="1" applyFont="1" applyFill="1" applyBorder="1" applyAlignment="1">
      <alignment horizontal="center"/>
    </xf>
    <xf numFmtId="0" fontId="26" fillId="16" borderId="11" xfId="0" applyFont="1" applyFill="1" applyBorder="1" applyAlignment="1">
      <alignment horizontal="center" vertical="center"/>
    </xf>
    <xf numFmtId="0" fontId="13" fillId="3" borderId="11" xfId="0" applyFont="1" applyFill="1" applyBorder="1"/>
    <xf numFmtId="0" fontId="21" fillId="17" borderId="0" xfId="0" applyFont="1" applyFill="1" applyAlignment="1">
      <alignment horizontal="center" wrapText="1"/>
    </xf>
    <xf numFmtId="166" fontId="20" fillId="3" borderId="0" xfId="3" applyFont="1" applyFill="1" applyBorder="1" applyAlignment="1">
      <alignment horizontal="center"/>
    </xf>
    <xf numFmtId="0" fontId="19" fillId="17" borderId="0" xfId="0" applyFont="1" applyFill="1" applyAlignment="1">
      <alignment horizontal="center"/>
    </xf>
    <xf numFmtId="0" fontId="19" fillId="17" borderId="0" xfId="0" quotePrefix="1" applyFont="1" applyFill="1" applyAlignment="1">
      <alignment horizontal="center"/>
    </xf>
    <xf numFmtId="166" fontId="20" fillId="19" borderId="0" xfId="3" applyFont="1" applyFill="1" applyBorder="1" applyAlignment="1">
      <alignment horizontal="center"/>
    </xf>
    <xf numFmtId="2" fontId="12" fillId="3" borderId="0" xfId="3" applyNumberFormat="1" applyFont="1" applyFill="1" applyBorder="1" applyAlignment="1">
      <alignment horizontal="center"/>
    </xf>
    <xf numFmtId="2" fontId="19" fillId="17" borderId="0" xfId="0" applyNumberFormat="1" applyFont="1" applyFill="1" applyAlignment="1">
      <alignment horizontal="center"/>
    </xf>
    <xf numFmtId="2" fontId="20" fillId="3" borderId="0" xfId="3" applyNumberFormat="1" applyFont="1" applyFill="1" applyBorder="1" applyAlignment="1">
      <alignment horizontal="center"/>
    </xf>
    <xf numFmtId="2" fontId="19" fillId="3" borderId="0" xfId="3" applyNumberFormat="1" applyFont="1" applyFill="1" applyBorder="1" applyAlignment="1">
      <alignment horizontal="center"/>
    </xf>
    <xf numFmtId="0" fontId="18" fillId="16" borderId="0" xfId="0" applyFont="1" applyFill="1" applyAlignment="1">
      <alignment horizontal="center" vertical="center" wrapText="1"/>
    </xf>
    <xf numFmtId="0" fontId="18" fillId="18" borderId="0" xfId="0" applyFont="1" applyFill="1" applyAlignment="1">
      <alignment horizontal="center"/>
    </xf>
    <xf numFmtId="0" fontId="18" fillId="18" borderId="0" xfId="0" applyFont="1" applyFill="1" applyAlignment="1">
      <alignment horizontal="center" wrapText="1"/>
    </xf>
    <xf numFmtId="0" fontId="25" fillId="3" borderId="1" xfId="0" applyFont="1" applyFill="1" applyBorder="1" applyAlignment="1">
      <alignment horizontal="center"/>
    </xf>
    <xf numFmtId="0" fontId="21" fillId="5" borderId="1" xfId="0" quotePrefix="1" applyFont="1" applyFill="1" applyBorder="1" applyAlignment="1">
      <alignment horizontal="center"/>
    </xf>
    <xf numFmtId="0" fontId="19" fillId="2" borderId="12" xfId="0" applyFont="1" applyFill="1" applyBorder="1" applyAlignment="1">
      <alignment horizontal="center"/>
    </xf>
    <xf numFmtId="0" fontId="21" fillId="2" borderId="12" xfId="0" applyFont="1" applyFill="1" applyBorder="1" applyAlignment="1">
      <alignment horizontal="center" wrapText="1"/>
    </xf>
    <xf numFmtId="0" fontId="19" fillId="2" borderId="12" xfId="0" quotePrefix="1" applyFont="1" applyFill="1" applyBorder="1" applyAlignment="1">
      <alignment horizontal="center"/>
    </xf>
    <xf numFmtId="166" fontId="20" fillId="2" borderId="12" xfId="3" applyFont="1" applyFill="1" applyBorder="1" applyAlignment="1">
      <alignment horizontal="center"/>
    </xf>
    <xf numFmtId="2" fontId="20" fillId="2" borderId="12" xfId="0" applyNumberFormat="1" applyFont="1" applyFill="1" applyBorder="1" applyAlignment="1">
      <alignment horizontal="center"/>
    </xf>
    <xf numFmtId="2" fontId="20" fillId="2" borderId="12" xfId="3" applyNumberFormat="1" applyFont="1" applyFill="1" applyBorder="1" applyAlignment="1">
      <alignment horizontal="center"/>
    </xf>
    <xf numFmtId="2" fontId="19" fillId="2" borderId="12" xfId="0" applyNumberFormat="1" applyFont="1" applyFill="1" applyBorder="1" applyAlignment="1">
      <alignment horizontal="center"/>
    </xf>
    <xf numFmtId="0" fontId="24" fillId="0" borderId="13" xfId="0" applyFont="1" applyBorder="1" applyAlignment="1">
      <alignment horizontal="center"/>
    </xf>
    <xf numFmtId="0" fontId="18" fillId="18" borderId="1" xfId="0" applyFont="1" applyFill="1" applyBorder="1" applyAlignment="1">
      <alignment horizontal="center" wrapText="1"/>
    </xf>
    <xf numFmtId="0" fontId="18" fillId="18" borderId="6" xfId="0" applyFont="1" applyFill="1" applyBorder="1" applyAlignment="1">
      <alignment horizontal="center" vertical="center" wrapText="1"/>
    </xf>
    <xf numFmtId="0" fontId="21" fillId="2" borderId="0" xfId="0" applyFont="1" applyFill="1" applyAlignment="1">
      <alignment horizontal="center" wrapText="1"/>
    </xf>
    <xf numFmtId="166" fontId="20" fillId="2" borderId="0" xfId="3" applyFont="1" applyFill="1" applyBorder="1" applyAlignment="1">
      <alignment horizontal="center"/>
    </xf>
    <xf numFmtId="0" fontId="19" fillId="2" borderId="0" xfId="0" applyFont="1" applyFill="1" applyAlignment="1">
      <alignment horizontal="center"/>
    </xf>
    <xf numFmtId="0" fontId="19" fillId="2" borderId="0" xfId="0" quotePrefix="1" applyFont="1" applyFill="1" applyAlignment="1">
      <alignment horizontal="center"/>
    </xf>
    <xf numFmtId="2" fontId="19" fillId="2" borderId="0" xfId="0" applyNumberFormat="1" applyFont="1" applyFill="1" applyAlignment="1">
      <alignment horizontal="center"/>
    </xf>
    <xf numFmtId="2" fontId="20" fillId="2" borderId="0" xfId="0" applyNumberFormat="1" applyFont="1" applyFill="1" applyAlignment="1">
      <alignment horizontal="center"/>
    </xf>
    <xf numFmtId="2" fontId="20" fillId="2" borderId="0" xfId="3" applyNumberFormat="1" applyFont="1" applyFill="1" applyBorder="1" applyAlignment="1">
      <alignment horizontal="center"/>
    </xf>
    <xf numFmtId="0" fontId="17" fillId="8" borderId="0" xfId="0" applyFont="1" applyFill="1"/>
    <xf numFmtId="166" fontId="20" fillId="21" borderId="0" xfId="3" applyFont="1" applyFill="1" applyBorder="1" applyAlignment="1">
      <alignment horizontal="center"/>
    </xf>
    <xf numFmtId="2" fontId="12" fillId="10" borderId="0" xfId="3" applyNumberFormat="1" applyFont="1" applyFill="1" applyBorder="1" applyAlignment="1">
      <alignment horizontal="center"/>
    </xf>
    <xf numFmtId="2" fontId="19" fillId="22" borderId="0" xfId="3" applyNumberFormat="1" applyFont="1" applyFill="1" applyBorder="1" applyAlignment="1">
      <alignment horizontal="center"/>
    </xf>
    <xf numFmtId="0" fontId="18" fillId="16" borderId="0" xfId="0" applyFont="1" applyFill="1" applyAlignment="1">
      <alignment vertical="center"/>
    </xf>
    <xf numFmtId="0" fontId="12" fillId="7" borderId="12" xfId="0" quotePrefix="1" applyFont="1" applyFill="1" applyBorder="1" applyAlignment="1">
      <alignment horizontal="center"/>
    </xf>
    <xf numFmtId="2" fontId="12" fillId="7" borderId="0" xfId="0" applyNumberFormat="1" applyFont="1" applyFill="1" applyAlignment="1">
      <alignment horizontal="center"/>
    </xf>
    <xf numFmtId="2" fontId="23" fillId="0" borderId="0" xfId="0" applyNumberFormat="1" applyFont="1"/>
    <xf numFmtId="0" fontId="11" fillId="23" borderId="0" xfId="0" applyFont="1" applyFill="1"/>
    <xf numFmtId="0" fontId="12" fillId="7" borderId="0" xfId="0" quotePrefix="1" applyFont="1" applyFill="1" applyAlignment="1">
      <alignment horizontal="center"/>
    </xf>
    <xf numFmtId="0" fontId="12" fillId="5" borderId="2" xfId="0" applyFont="1" applyFill="1" applyBorder="1"/>
    <xf numFmtId="0" fontId="22" fillId="3" borderId="0" xfId="0" applyFont="1" applyFill="1"/>
    <xf numFmtId="0" fontId="21" fillId="9" borderId="11" xfId="0" applyFont="1" applyFill="1" applyBorder="1" applyAlignment="1">
      <alignment horizontal="center" wrapText="1"/>
    </xf>
    <xf numFmtId="0" fontId="17" fillId="8" borderId="11" xfId="0" applyFont="1" applyFill="1" applyBorder="1"/>
    <xf numFmtId="166" fontId="20" fillId="13" borderId="11" xfId="3" applyFont="1" applyFill="1" applyBorder="1" applyAlignment="1">
      <alignment horizontal="center"/>
    </xf>
    <xf numFmtId="0" fontId="19" fillId="9" borderId="11" xfId="0" applyFont="1" applyFill="1" applyBorder="1" applyAlignment="1">
      <alignment horizontal="center"/>
    </xf>
    <xf numFmtId="0" fontId="19" fillId="11" borderId="11" xfId="0" quotePrefix="1" applyFont="1" applyFill="1" applyBorder="1" applyAlignment="1">
      <alignment horizontal="center"/>
    </xf>
    <xf numFmtId="166" fontId="20" fillId="21" borderId="11" xfId="3" applyFont="1" applyFill="1" applyBorder="1" applyAlignment="1">
      <alignment horizontal="center"/>
    </xf>
    <xf numFmtId="2" fontId="12" fillId="10" borderId="11" xfId="3" applyNumberFormat="1" applyFont="1" applyFill="1" applyBorder="1" applyAlignment="1">
      <alignment horizontal="center"/>
    </xf>
    <xf numFmtId="2" fontId="19" fillId="11" borderId="11" xfId="0" applyNumberFormat="1" applyFont="1" applyFill="1" applyBorder="1" applyAlignment="1">
      <alignment horizontal="center"/>
    </xf>
    <xf numFmtId="2" fontId="20" fillId="13" borderId="11" xfId="3" applyNumberFormat="1" applyFont="1" applyFill="1" applyBorder="1" applyAlignment="1">
      <alignment horizontal="center"/>
    </xf>
    <xf numFmtId="2" fontId="19" fillId="13" borderId="11" xfId="3" applyNumberFormat="1" applyFont="1" applyFill="1" applyBorder="1" applyAlignment="1">
      <alignment horizontal="center"/>
    </xf>
    <xf numFmtId="0" fontId="18" fillId="16" borderId="11" xfId="0" applyFont="1" applyFill="1" applyBorder="1" applyAlignment="1">
      <alignment vertical="center"/>
    </xf>
    <xf numFmtId="0" fontId="18" fillId="16" borderId="11" xfId="0" applyFont="1" applyFill="1" applyBorder="1" applyAlignment="1">
      <alignment horizontal="center" vertical="center" wrapText="1"/>
    </xf>
    <xf numFmtId="0" fontId="13" fillId="6" borderId="11" xfId="0" applyFont="1" applyFill="1" applyBorder="1"/>
    <xf numFmtId="0" fontId="12" fillId="7" borderId="11" xfId="0" quotePrefix="1" applyFont="1" applyFill="1" applyBorder="1" applyAlignment="1">
      <alignment horizontal="center"/>
    </xf>
    <xf numFmtId="2" fontId="12" fillId="7" borderId="11" xfId="0" applyNumberFormat="1" applyFont="1" applyFill="1" applyBorder="1" applyAlignment="1">
      <alignment horizontal="center"/>
    </xf>
    <xf numFmtId="0" fontId="4" fillId="23" borderId="13" xfId="0" applyFont="1" applyFill="1" applyBorder="1"/>
    <xf numFmtId="0" fontId="17" fillId="23" borderId="12" xfId="0" applyFont="1" applyFill="1" applyBorder="1" applyAlignment="1">
      <alignment horizontal="center" wrapText="1"/>
    </xf>
    <xf numFmtId="0" fontId="14" fillId="0" borderId="3" xfId="0" quotePrefix="1" applyFont="1" applyBorder="1"/>
    <xf numFmtId="0" fontId="14" fillId="1" borderId="3" xfId="0" quotePrefix="1" applyFont="1" applyFill="1" applyBorder="1"/>
    <xf numFmtId="0" fontId="4" fillId="24" borderId="3" xfId="0" applyFont="1" applyFill="1" applyBorder="1"/>
    <xf numFmtId="0" fontId="17" fillId="23" borderId="11" xfId="0" applyFont="1" applyFill="1" applyBorder="1" applyAlignment="1">
      <alignment horizontal="center" wrapText="1"/>
    </xf>
    <xf numFmtId="0" fontId="4" fillId="23" borderId="16" xfId="0" applyFont="1" applyFill="1" applyBorder="1"/>
    <xf numFmtId="0" fontId="15" fillId="2" borderId="0" xfId="0" applyFont="1" applyFill="1"/>
    <xf numFmtId="0" fontId="15" fillId="2" borderId="0" xfId="0" applyFont="1" applyFill="1" applyAlignment="1">
      <alignment horizontal="right"/>
    </xf>
    <xf numFmtId="0" fontId="14" fillId="2" borderId="0" xfId="0" applyFont="1" applyFill="1"/>
    <xf numFmtId="0" fontId="13" fillId="3" borderId="11" xfId="0" applyFont="1" applyFill="1" applyBorder="1" applyAlignment="1">
      <alignment horizontal="center" vertical="center"/>
    </xf>
    <xf numFmtId="2" fontId="12" fillId="5" borderId="16" xfId="0" applyNumberFormat="1" applyFont="1" applyFill="1" applyBorder="1" applyAlignment="1">
      <alignment horizontal="center"/>
    </xf>
    <xf numFmtId="0" fontId="4" fillId="3" borderId="11" xfId="0" applyFont="1" applyFill="1" applyBorder="1" applyAlignment="1">
      <alignment horizontal="center"/>
    </xf>
    <xf numFmtId="0" fontId="4" fillId="6" borderId="17" xfId="0" applyFont="1" applyFill="1" applyBorder="1" applyAlignment="1">
      <alignment horizontal="left" vertical="top" wrapText="1"/>
    </xf>
    <xf numFmtId="0" fontId="4" fillId="0" borderId="0" xfId="0" applyFont="1" applyAlignment="1">
      <alignment wrapText="1"/>
    </xf>
    <xf numFmtId="0" fontId="9" fillId="6" borderId="17" xfId="0" applyFont="1" applyFill="1" applyBorder="1"/>
    <xf numFmtId="0" fontId="4" fillId="2" borderId="19" xfId="0" applyFont="1" applyFill="1" applyBorder="1" applyAlignment="1">
      <alignment horizontal="left" vertical="top" wrapText="1"/>
    </xf>
    <xf numFmtId="0" fontId="4" fillId="6" borderId="20" xfId="0" applyFont="1" applyFill="1" applyBorder="1" applyAlignment="1">
      <alignment horizontal="left" vertical="top" wrapText="1"/>
    </xf>
    <xf numFmtId="0" fontId="9" fillId="2" borderId="0" xfId="0" applyFont="1" applyFill="1"/>
    <xf numFmtId="0" fontId="4" fillId="2" borderId="0" xfId="0" applyFont="1" applyFill="1" applyAlignment="1">
      <alignment horizontal="left" vertical="top" wrapText="1"/>
    </xf>
    <xf numFmtId="0" fontId="4" fillId="6" borderId="19" xfId="0" applyFont="1" applyFill="1" applyBorder="1"/>
    <xf numFmtId="0" fontId="4" fillId="6" borderId="0" xfId="0" applyFont="1" applyFill="1" applyAlignment="1">
      <alignment horizontal="left" vertical="top" wrapText="1"/>
    </xf>
    <xf numFmtId="0" fontId="4" fillId="2" borderId="5" xfId="0" applyFont="1" applyFill="1" applyBorder="1"/>
    <xf numFmtId="0" fontId="4" fillId="2" borderId="8" xfId="0" applyFont="1" applyFill="1" applyBorder="1"/>
    <xf numFmtId="0" fontId="9" fillId="6" borderId="23" xfId="0" applyFont="1" applyFill="1" applyBorder="1"/>
    <xf numFmtId="0" fontId="4" fillId="6" borderId="24" xfId="0" applyFont="1" applyFill="1" applyBorder="1"/>
    <xf numFmtId="0" fontId="11" fillId="2" borderId="0" xfId="0" applyFont="1" applyFill="1"/>
    <xf numFmtId="0" fontId="10" fillId="2" borderId="0" xfId="0" applyFont="1" applyFill="1"/>
    <xf numFmtId="0" fontId="11" fillId="2" borderId="0" xfId="0" quotePrefix="1" applyFont="1" applyFill="1"/>
    <xf numFmtId="0" fontId="11" fillId="0" borderId="0" xfId="0" quotePrefix="1" applyFont="1"/>
    <xf numFmtId="0" fontId="10" fillId="2" borderId="0" xfId="0" quotePrefix="1" applyFont="1" applyFill="1"/>
    <xf numFmtId="0" fontId="9" fillId="0" borderId="0" xfId="0" applyFont="1"/>
    <xf numFmtId="0" fontId="8" fillId="2" borderId="0" xfId="0" applyFont="1" applyFill="1"/>
    <xf numFmtId="43" fontId="4" fillId="0" borderId="0" xfId="1" applyFont="1"/>
    <xf numFmtId="0" fontId="6" fillId="0" borderId="0" xfId="0" applyFont="1" applyAlignment="1">
      <alignment horizontal="right"/>
    </xf>
    <xf numFmtId="8" fontId="4" fillId="0" borderId="0" xfId="0" applyNumberFormat="1" applyFont="1"/>
    <xf numFmtId="0" fontId="7" fillId="0" borderId="17" xfId="0" applyFont="1" applyBorder="1"/>
    <xf numFmtId="0" fontId="4" fillId="0" borderId="17" xfId="0" applyFont="1" applyBorder="1"/>
    <xf numFmtId="0" fontId="4" fillId="25" borderId="0" xfId="0" applyFont="1" applyFill="1"/>
    <xf numFmtId="0" fontId="4" fillId="0" borderId="22" xfId="0" applyFont="1" applyBorder="1"/>
    <xf numFmtId="0" fontId="2" fillId="0" borderId="0" xfId="0" applyFont="1"/>
    <xf numFmtId="0" fontId="2" fillId="26" borderId="0" xfId="0" applyFont="1" applyFill="1"/>
    <xf numFmtId="0" fontId="2" fillId="0" borderId="0" xfId="0" applyFont="1" applyAlignment="1">
      <alignment wrapText="1"/>
    </xf>
    <xf numFmtId="10" fontId="4" fillId="25" borderId="0" xfId="0" applyNumberFormat="1" applyFont="1" applyFill="1"/>
    <xf numFmtId="10" fontId="4" fillId="0" borderId="0" xfId="0" applyNumberFormat="1" applyFont="1"/>
    <xf numFmtId="0" fontId="4" fillId="0" borderId="0" xfId="0" applyFont="1" applyAlignment="1">
      <alignment horizontal="right"/>
    </xf>
    <xf numFmtId="0" fontId="4" fillId="0" borderId="20" xfId="0" applyFont="1" applyBorder="1"/>
    <xf numFmtId="165" fontId="4" fillId="0" borderId="0" xfId="0" applyNumberFormat="1" applyFont="1"/>
    <xf numFmtId="164" fontId="4" fillId="0" borderId="20" xfId="0" applyNumberFormat="1" applyFont="1" applyBorder="1"/>
    <xf numFmtId="0" fontId="6" fillId="0" borderId="20" xfId="0" applyFont="1" applyBorder="1" applyAlignment="1">
      <alignment horizontal="right"/>
    </xf>
    <xf numFmtId="0" fontId="4" fillId="0" borderId="18" xfId="0" applyFont="1" applyBorder="1"/>
    <xf numFmtId="0" fontId="4" fillId="0" borderId="25" xfId="0" applyFont="1" applyBorder="1"/>
    <xf numFmtId="0" fontId="4" fillId="2" borderId="24" xfId="0" applyFont="1" applyFill="1" applyBorder="1"/>
    <xf numFmtId="0" fontId="4" fillId="2" borderId="20" xfId="0" applyFont="1" applyFill="1" applyBorder="1"/>
    <xf numFmtId="0" fontId="5" fillId="0" borderId="0" xfId="0" applyFont="1"/>
    <xf numFmtId="0" fontId="4" fillId="2" borderId="21" xfId="0" applyFont="1" applyFill="1" applyBorder="1"/>
    <xf numFmtId="0" fontId="4" fillId="0" borderId="21" xfId="0" applyFont="1" applyBorder="1"/>
    <xf numFmtId="0" fontId="2" fillId="2" borderId="0" xfId="0" applyFont="1" applyFill="1" applyAlignment="1">
      <alignment horizontal="right"/>
    </xf>
    <xf numFmtId="0" fontId="2" fillId="2" borderId="19" xfId="0" applyFont="1" applyFill="1" applyBorder="1" applyAlignment="1">
      <alignment horizontal="right"/>
    </xf>
    <xf numFmtId="2" fontId="2" fillId="2" borderId="26" xfId="0" quotePrefix="1" applyNumberFormat="1" applyFont="1" applyFill="1" applyBorder="1" applyAlignment="1">
      <alignment horizontal="right"/>
    </xf>
    <xf numFmtId="0" fontId="4" fillId="2" borderId="27" xfId="0" applyFont="1" applyFill="1" applyBorder="1"/>
    <xf numFmtId="2" fontId="2" fillId="2" borderId="28" xfId="0" quotePrefix="1" applyNumberFormat="1" applyFont="1" applyFill="1" applyBorder="1" applyAlignment="1">
      <alignment horizontal="right"/>
    </xf>
    <xf numFmtId="0" fontId="2" fillId="2" borderId="23" xfId="0" applyFont="1" applyFill="1" applyBorder="1"/>
    <xf numFmtId="0" fontId="4" fillId="2" borderId="17" xfId="0" applyFont="1" applyFill="1" applyBorder="1"/>
    <xf numFmtId="0" fontId="2" fillId="2" borderId="17" xfId="0" applyFont="1" applyFill="1" applyBorder="1" applyAlignment="1">
      <alignment horizontal="left" vertical="center" wrapText="1"/>
    </xf>
    <xf numFmtId="0" fontId="2" fillId="2" borderId="18" xfId="0" applyFont="1" applyFill="1" applyBorder="1" applyAlignment="1">
      <alignment vertical="center"/>
    </xf>
    <xf numFmtId="0" fontId="4" fillId="0" borderId="29" xfId="0" applyFont="1" applyBorder="1"/>
    <xf numFmtId="0" fontId="4" fillId="0" borderId="30" xfId="0" applyFont="1" applyBorder="1"/>
    <xf numFmtId="0" fontId="4" fillId="0" borderId="31" xfId="0" applyFont="1" applyBorder="1"/>
    <xf numFmtId="0" fontId="3" fillId="0" borderId="0" xfId="0" applyFont="1"/>
    <xf numFmtId="0" fontId="2" fillId="26" borderId="0" xfId="0" applyFont="1" applyFill="1" applyAlignment="1">
      <alignment horizontal="right"/>
    </xf>
    <xf numFmtId="0" fontId="2" fillId="26" borderId="0" xfId="0" applyFont="1" applyFill="1" applyAlignment="1">
      <alignment horizontal="right" vertical="center"/>
    </xf>
    <xf numFmtId="0" fontId="2" fillId="0" borderId="0" xfId="0" applyFont="1" applyAlignment="1">
      <alignment horizontal="left" wrapText="1"/>
    </xf>
    <xf numFmtId="0" fontId="2" fillId="0" borderId="0" xfId="0" applyFont="1" applyAlignment="1">
      <alignment vertical="center" wrapText="1"/>
    </xf>
    <xf numFmtId="2" fontId="2" fillId="2" borderId="5" xfId="0" applyNumberFormat="1" applyFont="1" applyFill="1" applyBorder="1" applyAlignment="1">
      <alignment horizontal="right"/>
    </xf>
    <xf numFmtId="0" fontId="0" fillId="25" borderId="0" xfId="0" applyFill="1"/>
    <xf numFmtId="164" fontId="0" fillId="25" borderId="0" xfId="1" applyNumberFormat="1" applyFont="1" applyFill="1"/>
    <xf numFmtId="0" fontId="0" fillId="0" borderId="20" xfId="0" applyBorder="1"/>
    <xf numFmtId="43" fontId="0" fillId="25" borderId="0" xfId="1" applyFont="1" applyFill="1"/>
    <xf numFmtId="164" fontId="0" fillId="0" borderId="20" xfId="0" applyNumberFormat="1" applyBorder="1"/>
    <xf numFmtId="8" fontId="0" fillId="25" borderId="0" xfId="0" quotePrefix="1" applyNumberFormat="1" applyFill="1"/>
    <xf numFmtId="8" fontId="0" fillId="25" borderId="0" xfId="0" applyNumberFormat="1" applyFill="1"/>
    <xf numFmtId="0" fontId="1" fillId="0" borderId="0" xfId="0" applyFont="1"/>
    <xf numFmtId="8" fontId="0" fillId="0" borderId="0" xfId="1" applyNumberFormat="1" applyFont="1"/>
    <xf numFmtId="0" fontId="0" fillId="2" borderId="0" xfId="0" applyFill="1"/>
    <xf numFmtId="10" fontId="0" fillId="25" borderId="0" xfId="0" applyNumberFormat="1" applyFill="1"/>
    <xf numFmtId="10" fontId="0" fillId="0" borderId="0" xfId="0" applyNumberFormat="1"/>
    <xf numFmtId="0" fontId="0" fillId="0" borderId="0" xfId="0" applyAlignment="1">
      <alignment horizontal="right"/>
    </xf>
    <xf numFmtId="8" fontId="0" fillId="0" borderId="0" xfId="0" applyNumberFormat="1"/>
    <xf numFmtId="43" fontId="0" fillId="0" borderId="0" xfId="1" applyFont="1"/>
    <xf numFmtId="165" fontId="0" fillId="0" borderId="0" xfId="0" applyNumberFormat="1"/>
    <xf numFmtId="0" fontId="0" fillId="2" borderId="24" xfId="0" applyFill="1" applyBorder="1"/>
    <xf numFmtId="0" fontId="0" fillId="2" borderId="17" xfId="0" applyFill="1" applyBorder="1"/>
    <xf numFmtId="0" fontId="0" fillId="2" borderId="20" xfId="0" applyFill="1" applyBorder="1"/>
    <xf numFmtId="0" fontId="0" fillId="2" borderId="22" xfId="0" applyFill="1" applyBorder="1"/>
    <xf numFmtId="0" fontId="0" fillId="2" borderId="21" xfId="0" applyFill="1" applyBorder="1"/>
    <xf numFmtId="0" fontId="0" fillId="0" borderId="18" xfId="0" applyBorder="1"/>
    <xf numFmtId="0" fontId="0" fillId="0" borderId="22" xfId="0" applyBorder="1"/>
    <xf numFmtId="0" fontId="0" fillId="0" borderId="21" xfId="0" applyBorder="1"/>
    <xf numFmtId="0" fontId="0" fillId="0" borderId="17" xfId="0" applyBorder="1"/>
    <xf numFmtId="0" fontId="48" fillId="0" borderId="0" xfId="0" applyFont="1"/>
    <xf numFmtId="0" fontId="2" fillId="27" borderId="0" xfId="0" applyFont="1" applyFill="1" applyAlignment="1">
      <alignment horizontal="right"/>
    </xf>
    <xf numFmtId="0" fontId="2" fillId="27" borderId="0" xfId="0" applyFont="1" applyFill="1" applyAlignment="1">
      <alignment horizontal="right" vertical="center"/>
    </xf>
    <xf numFmtId="0" fontId="2" fillId="27" borderId="0" xfId="0" applyFont="1" applyFill="1"/>
    <xf numFmtId="4" fontId="21" fillId="28" borderId="32" xfId="0" applyNumberFormat="1" applyFont="1" applyFill="1" applyBorder="1" applyAlignment="1">
      <alignment horizontal="center"/>
    </xf>
    <xf numFmtId="2" fontId="12" fillId="29" borderId="16" xfId="0" applyNumberFormat="1" applyFont="1" applyFill="1" applyBorder="1" applyAlignment="1">
      <alignment horizontal="center"/>
    </xf>
    <xf numFmtId="0" fontId="16" fillId="23" borderId="14" xfId="0" applyFont="1" applyFill="1" applyBorder="1" applyAlignment="1">
      <alignment horizontal="center"/>
    </xf>
    <xf numFmtId="0" fontId="16" fillId="23" borderId="15" xfId="0" applyFont="1" applyFill="1" applyBorder="1" applyAlignment="1">
      <alignment horizontal="center"/>
    </xf>
    <xf numFmtId="0" fontId="15" fillId="2" borderId="0" xfId="0" applyFont="1" applyFill="1" applyAlignment="1">
      <alignment horizontal="center"/>
    </xf>
    <xf numFmtId="0" fontId="13" fillId="2" borderId="5" xfId="0" applyFont="1" applyFill="1" applyBorder="1" applyAlignment="1">
      <alignment horizontal="center" vertical="center"/>
    </xf>
    <xf numFmtId="0" fontId="13" fillId="2" borderId="8" xfId="0" applyFont="1" applyFill="1" applyBorder="1" applyAlignment="1">
      <alignment horizontal="center" vertical="center"/>
    </xf>
    <xf numFmtId="0" fontId="17" fillId="20" borderId="0" xfId="0" applyFont="1" applyFill="1" applyAlignment="1">
      <alignment horizontal="center"/>
    </xf>
    <xf numFmtId="0" fontId="24" fillId="0" borderId="10" xfId="0" applyFont="1" applyBorder="1" applyAlignment="1">
      <alignment horizontal="left" wrapText="1"/>
    </xf>
    <xf numFmtId="0" fontId="4" fillId="0" borderId="10" xfId="0" applyFont="1" applyBorder="1" applyAlignment="1">
      <alignment horizontal="left" wrapText="1"/>
    </xf>
    <xf numFmtId="0" fontId="26" fillId="16" borderId="0" xfId="0" applyFont="1" applyFill="1" applyAlignment="1">
      <alignment horizontal="center" vertical="center" wrapText="1"/>
    </xf>
    <xf numFmtId="0" fontId="26" fillId="16" borderId="0" xfId="0" applyFont="1" applyFill="1" applyAlignment="1">
      <alignment horizontal="center" vertical="center"/>
    </xf>
    <xf numFmtId="0" fontId="26" fillId="16" borderId="14" xfId="0" applyFont="1" applyFill="1" applyBorder="1" applyAlignment="1">
      <alignment horizontal="center" vertical="center"/>
    </xf>
    <xf numFmtId="0" fontId="26" fillId="16" borderId="10" xfId="0" applyFont="1" applyFill="1" applyBorder="1" applyAlignment="1">
      <alignment horizontal="center" vertical="center"/>
    </xf>
    <xf numFmtId="0" fontId="26" fillId="16" borderId="15" xfId="0" applyFont="1" applyFill="1" applyBorder="1" applyAlignment="1">
      <alignment horizontal="center" vertical="center"/>
    </xf>
    <xf numFmtId="0" fontId="26" fillId="16" borderId="12" xfId="0" applyFont="1" applyFill="1" applyBorder="1" applyAlignment="1">
      <alignment horizontal="center" vertical="center"/>
    </xf>
    <xf numFmtId="0" fontId="26" fillId="16" borderId="11" xfId="0" applyFont="1" applyFill="1" applyBorder="1" applyAlignment="1">
      <alignment horizontal="center" vertical="center"/>
    </xf>
    <xf numFmtId="0" fontId="21" fillId="9" borderId="0" xfId="0" applyFont="1" applyFill="1" applyAlignment="1">
      <alignment horizontal="center" wrapText="1"/>
    </xf>
    <xf numFmtId="0" fontId="17" fillId="2" borderId="12" xfId="0" applyFont="1" applyFill="1" applyBorder="1" applyAlignment="1">
      <alignment horizontal="center"/>
    </xf>
    <xf numFmtId="0" fontId="17" fillId="2" borderId="0" xfId="0" applyFont="1" applyFill="1" applyAlignment="1">
      <alignment horizontal="center"/>
    </xf>
    <xf numFmtId="0" fontId="21" fillId="7" borderId="12" xfId="0" applyFont="1" applyFill="1" applyBorder="1" applyAlignment="1">
      <alignment horizontal="center" wrapText="1"/>
    </xf>
    <xf numFmtId="0" fontId="18" fillId="18" borderId="0" xfId="0" applyFont="1" applyFill="1" applyAlignment="1">
      <alignment horizontal="center" vertical="center" wrapText="1"/>
    </xf>
    <xf numFmtId="0" fontId="18" fillId="16" borderId="0" xfId="0" applyFont="1" applyFill="1" applyAlignment="1">
      <alignment horizontal="center" vertical="center" wrapText="1"/>
    </xf>
    <xf numFmtId="0" fontId="4" fillId="2" borderId="0" xfId="0" applyFont="1" applyFill="1" applyAlignment="1">
      <alignment wrapText="1"/>
    </xf>
    <xf numFmtId="0" fontId="4" fillId="0" borderId="0" xfId="0" applyFont="1" applyAlignment="1">
      <alignment wrapText="1"/>
    </xf>
    <xf numFmtId="0" fontId="11" fillId="2" borderId="0" xfId="0" applyFont="1" applyFill="1" applyAlignment="1">
      <alignment wrapText="1"/>
    </xf>
    <xf numFmtId="0" fontId="4" fillId="6" borderId="17" xfId="0" applyFont="1" applyFill="1" applyBorder="1" applyAlignment="1">
      <alignment horizontal="left" vertical="top" wrapText="1"/>
    </xf>
    <xf numFmtId="0" fontId="4" fillId="6" borderId="0" xfId="0" applyFont="1" applyFill="1" applyAlignment="1">
      <alignment horizontal="left" vertical="top" wrapText="1"/>
    </xf>
    <xf numFmtId="0" fontId="4" fillId="6" borderId="20" xfId="0" applyFont="1" applyFill="1" applyBorder="1" applyAlignment="1">
      <alignment horizontal="left" vertical="top" wrapText="1"/>
    </xf>
    <xf numFmtId="0" fontId="9" fillId="6" borderId="17" xfId="0" applyFont="1" applyFill="1" applyBorder="1" applyAlignment="1">
      <alignment horizontal="left" vertical="top" wrapText="1"/>
    </xf>
    <xf numFmtId="0" fontId="9" fillId="6" borderId="0" xfId="0" applyFont="1" applyFill="1" applyAlignment="1">
      <alignment horizontal="left" vertical="top" wrapText="1"/>
    </xf>
    <xf numFmtId="0" fontId="9" fillId="6" borderId="20" xfId="0" applyFont="1" applyFill="1" applyBorder="1" applyAlignment="1">
      <alignment horizontal="left" vertical="top" wrapText="1"/>
    </xf>
    <xf numFmtId="0" fontId="4" fillId="6" borderId="18" xfId="0" applyFont="1" applyFill="1" applyBorder="1" applyAlignment="1">
      <alignment horizontal="left" vertical="top" wrapText="1"/>
    </xf>
    <xf numFmtId="0" fontId="4" fillId="6" borderId="22" xfId="0" applyFont="1" applyFill="1" applyBorder="1" applyAlignment="1">
      <alignment horizontal="left" vertical="top" wrapText="1"/>
    </xf>
    <xf numFmtId="0" fontId="4" fillId="6" borderId="21" xfId="0" applyFont="1" applyFill="1" applyBorder="1" applyAlignment="1">
      <alignment horizontal="left" vertical="top" wrapText="1"/>
    </xf>
    <xf numFmtId="0" fontId="11" fillId="0" borderId="0" xfId="0" applyFont="1" applyAlignment="1">
      <alignment horizontal="left" vertical="top" wrapText="1"/>
    </xf>
    <xf numFmtId="0" fontId="2" fillId="0" borderId="0" xfId="0" applyFont="1" applyAlignment="1">
      <alignment wrapText="1"/>
    </xf>
  </cellXfs>
  <cellStyles count="4">
    <cellStyle name="Comma" xfId="1" builtinId="3"/>
    <cellStyle name="Currency 2" xfId="3"/>
    <cellStyle name="Hyperlink" xfId="2"/>
    <cellStyle name="Normal" xfId="0" builtinId="0"/>
  </cellStyles>
  <dxfs count="9">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00"/>
  <sheetViews>
    <sheetView topLeftCell="A66" workbookViewId="0"/>
  </sheetViews>
  <sheetFormatPr defaultRowHeight="14.5" customHeight="1" x14ac:dyDescent="0.25"/>
  <cols>
    <col min="1" max="1" width="9.1796875" customWidth="1"/>
    <col min="2" max="2" width="107.1796875" customWidth="1"/>
    <col min="3" max="4" width="9.1796875" customWidth="1"/>
    <col min="5" max="5" width="106.453125" customWidth="1"/>
  </cols>
  <sheetData>
    <row r="1" spans="2:5" ht="14.5" customHeight="1" x14ac:dyDescent="0.35">
      <c r="B1" s="16"/>
    </row>
    <row r="4" spans="2:5" ht="70.5" customHeight="1" x14ac:dyDescent="0.35">
      <c r="B4" s="17" t="s">
        <v>0</v>
      </c>
      <c r="E4" s="28"/>
    </row>
    <row r="5" spans="2:5" ht="23" customHeight="1" x14ac:dyDescent="0.5">
      <c r="B5" s="18"/>
      <c r="E5" s="29"/>
    </row>
    <row r="6" spans="2:5" ht="37.5" customHeight="1" x14ac:dyDescent="0.4">
      <c r="B6" s="19" t="s">
        <v>1</v>
      </c>
      <c r="E6" s="15"/>
    </row>
    <row r="7" spans="2:5" ht="20" customHeight="1" x14ac:dyDescent="0.4">
      <c r="B7" s="19" t="s">
        <v>2</v>
      </c>
      <c r="E7" s="15"/>
    </row>
    <row r="8" spans="2:5" ht="20" customHeight="1" x14ac:dyDescent="0.4">
      <c r="B8" s="20"/>
      <c r="E8" s="15"/>
    </row>
    <row r="9" spans="2:5" ht="20" customHeight="1" x14ac:dyDescent="0.4">
      <c r="B9" s="21" t="s">
        <v>3</v>
      </c>
      <c r="D9" s="15"/>
    </row>
    <row r="10" spans="2:5" ht="20" customHeight="1" x14ac:dyDescent="0.4">
      <c r="B10" s="21" t="s">
        <v>4</v>
      </c>
      <c r="D10" s="15"/>
    </row>
    <row r="11" spans="2:5" ht="20" customHeight="1" x14ac:dyDescent="0.4">
      <c r="B11" s="21" t="s">
        <v>5</v>
      </c>
      <c r="D11" s="15"/>
    </row>
    <row r="12" spans="2:5" ht="20" customHeight="1" x14ac:dyDescent="0.4">
      <c r="B12" s="21" t="s">
        <v>6</v>
      </c>
      <c r="D12" s="15"/>
    </row>
    <row r="13" spans="2:5" ht="20" customHeight="1" x14ac:dyDescent="0.4">
      <c r="B13" s="21" t="s">
        <v>7</v>
      </c>
      <c r="D13" s="15"/>
    </row>
    <row r="14" spans="2:5" ht="20" customHeight="1" x14ac:dyDescent="0.4">
      <c r="B14" s="21" t="s">
        <v>8</v>
      </c>
      <c r="D14" s="15"/>
    </row>
    <row r="15" spans="2:5" ht="20" customHeight="1" x14ac:dyDescent="0.4">
      <c r="B15" s="21" t="s">
        <v>9</v>
      </c>
      <c r="D15" s="15"/>
    </row>
    <row r="16" spans="2:5" ht="20" customHeight="1" x14ac:dyDescent="0.4">
      <c r="B16" s="21" t="s">
        <v>10</v>
      </c>
      <c r="D16" s="15"/>
    </row>
    <row r="17" spans="2:5" ht="20" customHeight="1" x14ac:dyDescent="0.4">
      <c r="B17" s="21" t="s">
        <v>11</v>
      </c>
      <c r="D17" s="15"/>
    </row>
    <row r="18" spans="2:5" ht="20" customHeight="1" x14ac:dyDescent="0.4">
      <c r="B18" s="37"/>
      <c r="E18" s="15"/>
    </row>
    <row r="19" spans="2:5" ht="62" customHeight="1" x14ac:dyDescent="0.35">
      <c r="B19" s="38" t="s">
        <v>12</v>
      </c>
    </row>
    <row r="20" spans="2:5" ht="15.5" customHeight="1" x14ac:dyDescent="0.35">
      <c r="B20" s="3"/>
    </row>
    <row r="21" spans="2:5" ht="31" customHeight="1" x14ac:dyDescent="0.35">
      <c r="B21" s="3" t="s">
        <v>13</v>
      </c>
    </row>
    <row r="22" spans="2:5" ht="15.5" customHeight="1" x14ac:dyDescent="0.35">
      <c r="B22" s="3"/>
    </row>
    <row r="23" spans="2:5" ht="15.5" customHeight="1" x14ac:dyDescent="0.35">
      <c r="B23" s="3" t="s">
        <v>14</v>
      </c>
    </row>
    <row r="24" spans="2:5" ht="15.5" customHeight="1" x14ac:dyDescent="0.35">
      <c r="B24" s="3"/>
    </row>
    <row r="25" spans="2:5" ht="63" customHeight="1" x14ac:dyDescent="0.25">
      <c r="B25" s="4" t="s">
        <v>15</v>
      </c>
    </row>
    <row r="26" spans="2:5" ht="33.75" customHeight="1" x14ac:dyDescent="0.35">
      <c r="B26" s="3" t="s">
        <v>16</v>
      </c>
    </row>
    <row r="27" spans="2:5" ht="18.5" customHeight="1" x14ac:dyDescent="0.35">
      <c r="B27" s="5"/>
    </row>
    <row r="28" spans="2:5" ht="18.5" customHeight="1" x14ac:dyDescent="0.45">
      <c r="B28" s="6" t="s">
        <v>17</v>
      </c>
    </row>
    <row r="29" spans="2:5" ht="18.5" customHeight="1" x14ac:dyDescent="0.45">
      <c r="B29" s="7"/>
    </row>
    <row r="30" spans="2:5" ht="15.5" customHeight="1" x14ac:dyDescent="0.35">
      <c r="B30" s="8"/>
    </row>
    <row r="31" spans="2:5" ht="20" customHeight="1" x14ac:dyDescent="0.4">
      <c r="B31" s="9" t="s">
        <v>18</v>
      </c>
      <c r="E31" s="18" t="s">
        <v>19</v>
      </c>
    </row>
    <row r="32" spans="2:5" ht="15.5" customHeight="1" x14ac:dyDescent="0.35">
      <c r="B32" s="8"/>
    </row>
    <row r="33" spans="2:4" ht="18" customHeight="1" x14ac:dyDescent="0.4">
      <c r="B33" s="10" t="s">
        <v>20</v>
      </c>
    </row>
    <row r="34" spans="2:4" ht="77.5" customHeight="1" x14ac:dyDescent="0.25">
      <c r="B34" s="11" t="s">
        <v>21</v>
      </c>
    </row>
    <row r="35" spans="2:4" ht="15.5" customHeight="1" x14ac:dyDescent="0.25">
      <c r="B35" s="12"/>
    </row>
    <row r="36" spans="2:4" ht="18" customHeight="1" x14ac:dyDescent="0.25">
      <c r="B36" s="13" t="s">
        <v>22</v>
      </c>
    </row>
    <row r="37" spans="2:4" ht="46.5" customHeight="1" x14ac:dyDescent="0.25">
      <c r="B37" s="14" t="s">
        <v>23</v>
      </c>
    </row>
    <row r="38" spans="2:4" ht="15.5" customHeight="1" x14ac:dyDescent="0.25">
      <c r="B38" s="14"/>
    </row>
    <row r="39" spans="2:4" ht="31" customHeight="1" x14ac:dyDescent="0.25">
      <c r="B39" s="14" t="s">
        <v>24</v>
      </c>
    </row>
    <row r="40" spans="2:4" ht="15.5" customHeight="1" x14ac:dyDescent="0.25">
      <c r="B40" s="14" t="s">
        <v>25</v>
      </c>
    </row>
    <row r="41" spans="2:4" ht="15.5" customHeight="1" x14ac:dyDescent="0.25">
      <c r="B41" s="14" t="s">
        <v>26</v>
      </c>
    </row>
    <row r="42" spans="2:4" ht="15.5" customHeight="1" x14ac:dyDescent="0.25">
      <c r="B42" s="14" t="s">
        <v>27</v>
      </c>
    </row>
    <row r="43" spans="2:4" ht="15.5" customHeight="1" x14ac:dyDescent="0.25">
      <c r="B43" s="14" t="s">
        <v>28</v>
      </c>
    </row>
    <row r="44" spans="2:4" ht="15.5" customHeight="1" x14ac:dyDescent="0.25">
      <c r="B44" s="14" t="s">
        <v>29</v>
      </c>
    </row>
    <row r="45" spans="2:4" ht="15.5" customHeight="1" x14ac:dyDescent="0.25">
      <c r="B45" s="14" t="s">
        <v>30</v>
      </c>
    </row>
    <row r="46" spans="2:4" ht="15.5" customHeight="1" x14ac:dyDescent="0.25">
      <c r="B46" s="22" t="s">
        <v>31</v>
      </c>
    </row>
    <row r="47" spans="2:4" ht="15.5" customHeight="1" x14ac:dyDescent="0.25">
      <c r="B47" s="23"/>
    </row>
    <row r="48" spans="2:4" ht="62" customHeight="1" x14ac:dyDescent="0.35">
      <c r="B48" s="14" t="s">
        <v>32</v>
      </c>
      <c r="D48" s="32"/>
    </row>
    <row r="49" spans="2:2" ht="15.5" customHeight="1" x14ac:dyDescent="0.25">
      <c r="B49" s="14"/>
    </row>
    <row r="50" spans="2:2" ht="62" customHeight="1" x14ac:dyDescent="0.25">
      <c r="B50" s="22" t="s">
        <v>33</v>
      </c>
    </row>
    <row r="51" spans="2:2" ht="15.5" customHeight="1" x14ac:dyDescent="0.25">
      <c r="B51" s="14"/>
    </row>
    <row r="52" spans="2:2" ht="15.5" customHeight="1" x14ac:dyDescent="0.25">
      <c r="B52" s="14" t="s">
        <v>34</v>
      </c>
    </row>
    <row r="53" spans="2:2" ht="15.5" customHeight="1" x14ac:dyDescent="0.25">
      <c r="B53" s="14"/>
    </row>
    <row r="54" spans="2:2" ht="31" customHeight="1" x14ac:dyDescent="0.25">
      <c r="B54" s="11" t="s">
        <v>35</v>
      </c>
    </row>
    <row r="55" spans="2:2" ht="15.5" customHeight="1" x14ac:dyDescent="0.25">
      <c r="B55" s="11"/>
    </row>
    <row r="56" spans="2:2" ht="59.15" customHeight="1" x14ac:dyDescent="0.25">
      <c r="B56" s="14" t="s">
        <v>36</v>
      </c>
    </row>
    <row r="57" spans="2:2" ht="15.5" customHeight="1" x14ac:dyDescent="0.25">
      <c r="B57" s="12"/>
    </row>
    <row r="58" spans="2:2" ht="77.5" customHeight="1" x14ac:dyDescent="0.25">
      <c r="B58" s="24" t="s">
        <v>37</v>
      </c>
    </row>
    <row r="59" spans="2:2" ht="15.5" customHeight="1" x14ac:dyDescent="0.25">
      <c r="B59" s="25"/>
    </row>
    <row r="60" spans="2:2" ht="31" customHeight="1" x14ac:dyDescent="0.25">
      <c r="B60" s="25" t="s">
        <v>38</v>
      </c>
    </row>
    <row r="61" spans="2:2" ht="15.5" customHeight="1" x14ac:dyDescent="0.25">
      <c r="B61" s="12"/>
    </row>
    <row r="62" spans="2:2" ht="46.5" customHeight="1" x14ac:dyDescent="0.25">
      <c r="B62" s="25" t="s">
        <v>39</v>
      </c>
    </row>
    <row r="63" spans="2:2" ht="15.5" customHeight="1" x14ac:dyDescent="0.25">
      <c r="B63" s="12"/>
    </row>
    <row r="64" spans="2:2" ht="62" customHeight="1" x14ac:dyDescent="0.25">
      <c r="B64" s="25" t="s">
        <v>40</v>
      </c>
    </row>
    <row r="65" spans="2:2" ht="15.5" customHeight="1" x14ac:dyDescent="0.25">
      <c r="B65" s="24"/>
    </row>
    <row r="66" spans="2:2" ht="18" customHeight="1" x14ac:dyDescent="0.25">
      <c r="B66" s="13" t="s">
        <v>41</v>
      </c>
    </row>
    <row r="67" spans="2:2" ht="46.5" customHeight="1" x14ac:dyDescent="0.25">
      <c r="B67" s="11" t="s">
        <v>42</v>
      </c>
    </row>
    <row r="68" spans="2:2" ht="14.5" customHeight="1" x14ac:dyDescent="0.35">
      <c r="B68" s="27"/>
    </row>
    <row r="69" spans="2:2" ht="18" customHeight="1" x14ac:dyDescent="0.4">
      <c r="B69" s="10" t="s">
        <v>43</v>
      </c>
    </row>
    <row r="70" spans="2:2" ht="46.5" customHeight="1" x14ac:dyDescent="0.25">
      <c r="B70" s="11" t="s">
        <v>44</v>
      </c>
    </row>
    <row r="71" spans="2:2" ht="15.5" customHeight="1" x14ac:dyDescent="0.35">
      <c r="B71" s="8"/>
    </row>
    <row r="72" spans="2:2" ht="18" customHeight="1" x14ac:dyDescent="0.4">
      <c r="B72" s="10" t="s">
        <v>45</v>
      </c>
    </row>
    <row r="73" spans="2:2" ht="31" customHeight="1" x14ac:dyDescent="0.25">
      <c r="B73" s="11" t="s">
        <v>46</v>
      </c>
    </row>
    <row r="74" spans="2:2" ht="46.5" customHeight="1" x14ac:dyDescent="0.25">
      <c r="B74" s="11" t="s">
        <v>47</v>
      </c>
    </row>
    <row r="75" spans="2:2" ht="17.25" customHeight="1" x14ac:dyDescent="0.35">
      <c r="B75" s="3" t="s">
        <v>48</v>
      </c>
    </row>
    <row r="76" spans="2:2" ht="15.5" customHeight="1" x14ac:dyDescent="0.35">
      <c r="B76" s="3"/>
    </row>
    <row r="77" spans="2:2" ht="15.5" customHeight="1" x14ac:dyDescent="0.25">
      <c r="B77" s="11" t="s">
        <v>49</v>
      </c>
    </row>
    <row r="78" spans="2:2" ht="15.5" customHeight="1" x14ac:dyDescent="0.35">
      <c r="B78" s="8"/>
    </row>
    <row r="79" spans="2:2" ht="15.5" customHeight="1" x14ac:dyDescent="0.25">
      <c r="B79" s="11" t="s">
        <v>50</v>
      </c>
    </row>
    <row r="80" spans="2:2" ht="15.5" customHeight="1" x14ac:dyDescent="0.25">
      <c r="B80" s="11"/>
    </row>
    <row r="81" spans="2:2" ht="18" customHeight="1" x14ac:dyDescent="0.4">
      <c r="B81" s="10" t="s">
        <v>51</v>
      </c>
    </row>
    <row r="82" spans="2:2" ht="15.5" customHeight="1" x14ac:dyDescent="0.25">
      <c r="B82" s="11" t="s">
        <v>52</v>
      </c>
    </row>
    <row r="83" spans="2:2" ht="15.5" customHeight="1" x14ac:dyDescent="0.25">
      <c r="B83" s="11"/>
    </row>
    <row r="84" spans="2:2" ht="21" customHeight="1" x14ac:dyDescent="0.25">
      <c r="B84" s="30" t="s">
        <v>53</v>
      </c>
    </row>
    <row r="85" spans="2:2" ht="46.5" customHeight="1" x14ac:dyDescent="0.25">
      <c r="B85" s="11" t="s">
        <v>54</v>
      </c>
    </row>
    <row r="86" spans="2:2" ht="15.5" customHeight="1" x14ac:dyDescent="0.25">
      <c r="B86" s="11"/>
    </row>
    <row r="87" spans="2:2" ht="18" customHeight="1" x14ac:dyDescent="0.25">
      <c r="B87" s="31" t="s">
        <v>55</v>
      </c>
    </row>
    <row r="88" spans="2:2" ht="93" customHeight="1" x14ac:dyDescent="0.25">
      <c r="B88" s="14" t="s">
        <v>56</v>
      </c>
    </row>
    <row r="89" spans="2:2" ht="15.5" customHeight="1" x14ac:dyDescent="0.25">
      <c r="B89" s="11"/>
    </row>
    <row r="90" spans="2:2" ht="15.5" customHeight="1" x14ac:dyDescent="0.25">
      <c r="B90" s="33" t="s">
        <v>57</v>
      </c>
    </row>
    <row r="91" spans="2:2" ht="15.5" customHeight="1" x14ac:dyDescent="0.25">
      <c r="B91" s="11"/>
    </row>
    <row r="92" spans="2:2" ht="18" customHeight="1" x14ac:dyDescent="0.25">
      <c r="B92" s="34" t="s">
        <v>58</v>
      </c>
    </row>
    <row r="93" spans="2:2" ht="31" customHeight="1" x14ac:dyDescent="0.25">
      <c r="B93" s="11" t="s">
        <v>59</v>
      </c>
    </row>
    <row r="94" spans="2:2" ht="14.5" customHeight="1" x14ac:dyDescent="0.35">
      <c r="B94" s="35"/>
    </row>
    <row r="95" spans="2:2" ht="18" customHeight="1" x14ac:dyDescent="0.4">
      <c r="B95" s="10" t="s">
        <v>60</v>
      </c>
    </row>
    <row r="96" spans="2:2" ht="31" customHeight="1" x14ac:dyDescent="0.35">
      <c r="B96" s="36" t="s">
        <v>61</v>
      </c>
    </row>
    <row r="97" spans="2:2" ht="15.5" customHeight="1" x14ac:dyDescent="0.35">
      <c r="B97" s="3"/>
    </row>
    <row r="98" spans="2:2" ht="62" customHeight="1" x14ac:dyDescent="0.35">
      <c r="B98" s="3" t="s">
        <v>62</v>
      </c>
    </row>
    <row r="99" spans="2:2" ht="14.5" customHeight="1" x14ac:dyDescent="0.35">
      <c r="B99" s="3"/>
    </row>
    <row r="100" spans="2:2" ht="14.5" customHeight="1" x14ac:dyDescent="0.25">
      <c r="B100" s="26" t="s">
        <v>63</v>
      </c>
    </row>
  </sheetData>
  <pageMargins left="0.75" right="0.75" top="1" bottom="1" header="0.5" footer="0.5"/>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Y1515"/>
  <sheetViews>
    <sheetView topLeftCell="A99" workbookViewId="0">
      <selection activeCell="E100" sqref="E100"/>
    </sheetView>
  </sheetViews>
  <sheetFormatPr defaultRowHeight="14.5" customHeight="1" x14ac:dyDescent="0.25"/>
  <cols>
    <col min="1" max="1" width="9.1796875" customWidth="1"/>
    <col min="2" max="2" width="81" customWidth="1"/>
    <col min="3" max="3" width="14.1796875" customWidth="1"/>
    <col min="4" max="4" width="14" customWidth="1"/>
    <col min="5" max="5" width="16.453125" customWidth="1"/>
    <col min="6" max="6" width="13" customWidth="1"/>
    <col min="7" max="7" width="11.1796875" customWidth="1"/>
    <col min="8" max="8" width="11.81640625" customWidth="1"/>
    <col min="9" max="9" width="10.81640625" customWidth="1"/>
    <col min="10" max="11" width="10.54296875" customWidth="1"/>
    <col min="12" max="12" width="12.1796875" customWidth="1"/>
    <col min="13" max="13" width="9.1796875" customWidth="1"/>
    <col min="14" max="14" width="12.453125" customWidth="1"/>
    <col min="15" max="17" width="12.1796875" customWidth="1"/>
    <col min="18" max="19" width="12.81640625" customWidth="1"/>
    <col min="20" max="155" width="9.1796875" customWidth="1"/>
  </cols>
  <sheetData>
    <row r="1" spans="2:19" ht="14.5" customHeight="1" x14ac:dyDescent="0.35">
      <c r="C1" s="16"/>
    </row>
    <row r="2" spans="2:19" ht="18" customHeight="1" x14ac:dyDescent="0.3">
      <c r="B2" s="39" t="s">
        <v>64</v>
      </c>
      <c r="C2" s="39"/>
      <c r="D2" s="41"/>
      <c r="E2" s="41"/>
      <c r="F2" s="41"/>
      <c r="G2" s="41"/>
      <c r="H2" s="41"/>
      <c r="I2" s="41"/>
    </row>
    <row r="3" spans="2:19" ht="18" customHeight="1" x14ac:dyDescent="0.3">
      <c r="B3" s="39" t="s">
        <v>65</v>
      </c>
      <c r="C3" s="39"/>
      <c r="D3" s="41"/>
      <c r="E3" s="41"/>
      <c r="F3" s="41"/>
      <c r="G3" s="41"/>
      <c r="H3" s="41"/>
      <c r="I3" s="41"/>
    </row>
    <row r="4" spans="2:19" ht="18" customHeight="1" x14ac:dyDescent="0.3">
      <c r="B4" s="39" t="s">
        <v>66</v>
      </c>
      <c r="C4" s="39"/>
      <c r="D4" s="41"/>
      <c r="E4" s="41"/>
      <c r="F4" s="41"/>
      <c r="G4" s="41"/>
      <c r="H4" s="41"/>
      <c r="I4" s="41"/>
    </row>
    <row r="6" spans="2:19" ht="20.149999999999999" customHeight="1" x14ac:dyDescent="0.25">
      <c r="B6" s="40" t="s">
        <v>3</v>
      </c>
      <c r="C6" s="297"/>
      <c r="D6" s="297"/>
      <c r="E6" s="297"/>
      <c r="F6" s="297"/>
      <c r="G6" s="298"/>
    </row>
    <row r="7" spans="2:19" ht="14.5" customHeight="1" x14ac:dyDescent="0.25">
      <c r="B7" s="40" t="s">
        <v>4</v>
      </c>
      <c r="C7" s="297"/>
      <c r="D7" s="297"/>
      <c r="E7" s="297"/>
      <c r="F7" s="297"/>
      <c r="G7" s="298"/>
    </row>
    <row r="8" spans="2:19" ht="14.5" customHeight="1" x14ac:dyDescent="0.25">
      <c r="B8" s="40" t="s">
        <v>5</v>
      </c>
      <c r="C8" s="297"/>
      <c r="D8" s="297"/>
      <c r="E8" s="297"/>
      <c r="F8" s="297"/>
      <c r="G8" s="298"/>
    </row>
    <row r="9" spans="2:19" ht="14.5" customHeight="1" x14ac:dyDescent="0.25">
      <c r="B9" s="40" t="s">
        <v>6</v>
      </c>
      <c r="C9" s="297"/>
      <c r="D9" s="297"/>
      <c r="E9" s="297"/>
      <c r="F9" s="297"/>
      <c r="G9" s="298"/>
    </row>
    <row r="10" spans="2:19" ht="14.5" customHeight="1" x14ac:dyDescent="0.25">
      <c r="B10" s="40" t="s">
        <v>7</v>
      </c>
      <c r="C10" s="297"/>
      <c r="D10" s="297"/>
      <c r="E10" s="297"/>
      <c r="F10" s="297"/>
      <c r="G10" s="298"/>
    </row>
    <row r="11" spans="2:19" ht="14.5" customHeight="1" x14ac:dyDescent="0.25">
      <c r="B11" s="40" t="s">
        <v>8</v>
      </c>
      <c r="C11" s="297"/>
      <c r="D11" s="297"/>
      <c r="E11" s="297"/>
      <c r="F11" s="297"/>
      <c r="G11" s="298"/>
    </row>
    <row r="12" spans="2:19" ht="14.5" customHeight="1" x14ac:dyDescent="0.25">
      <c r="B12" s="40" t="s">
        <v>9</v>
      </c>
      <c r="C12" s="297"/>
      <c r="D12" s="297"/>
      <c r="E12" s="297"/>
      <c r="F12" s="297"/>
      <c r="G12" s="298"/>
    </row>
    <row r="13" spans="2:19" ht="14.5" customHeight="1" x14ac:dyDescent="0.25">
      <c r="B13" s="40" t="s">
        <v>10</v>
      </c>
      <c r="C13" s="297"/>
      <c r="D13" s="297"/>
      <c r="E13" s="297"/>
      <c r="F13" s="297"/>
      <c r="G13" s="298"/>
    </row>
    <row r="14" spans="2:19" ht="14.5" customHeight="1" x14ac:dyDescent="0.25">
      <c r="B14" s="40" t="s">
        <v>11</v>
      </c>
      <c r="C14" s="297"/>
      <c r="D14" s="297"/>
      <c r="E14" s="297"/>
      <c r="F14" s="297"/>
      <c r="G14" s="298"/>
    </row>
    <row r="16" spans="2:19" ht="18.5" customHeight="1" x14ac:dyDescent="0.45">
      <c r="B16" s="61" t="s">
        <v>67</v>
      </c>
      <c r="C16" s="61"/>
      <c r="D16" s="105"/>
      <c r="E16" s="299" t="s">
        <v>68</v>
      </c>
      <c r="F16" s="299"/>
      <c r="G16" s="299"/>
      <c r="H16" s="299"/>
      <c r="I16" s="299"/>
      <c r="J16" s="299"/>
      <c r="K16" s="161"/>
      <c r="L16" s="161"/>
      <c r="M16" s="161" t="s">
        <v>69</v>
      </c>
      <c r="N16" s="161"/>
      <c r="O16" s="161"/>
      <c r="P16" s="161"/>
      <c r="Q16" s="174"/>
      <c r="R16" s="294" t="s">
        <v>70</v>
      </c>
      <c r="S16" s="295"/>
    </row>
    <row r="17" spans="1:155" ht="43.5" customHeight="1" x14ac:dyDescent="0.35">
      <c r="A17" s="18"/>
      <c r="B17" s="309" t="s">
        <v>71</v>
      </c>
      <c r="C17" s="91"/>
      <c r="D17" s="106"/>
      <c r="E17" s="130" t="s">
        <v>72</v>
      </c>
      <c r="F17" s="130" t="s">
        <v>72</v>
      </c>
      <c r="G17" s="130" t="s">
        <v>72</v>
      </c>
      <c r="H17" s="130" t="s">
        <v>72</v>
      </c>
      <c r="I17" s="130" t="s">
        <v>72</v>
      </c>
      <c r="J17" s="130" t="s">
        <v>72</v>
      </c>
      <c r="K17" s="62" t="s">
        <v>72</v>
      </c>
      <c r="L17" s="62" t="s">
        <v>72</v>
      </c>
      <c r="M17" s="62" t="s">
        <v>72</v>
      </c>
      <c r="N17" s="62" t="s">
        <v>72</v>
      </c>
      <c r="O17" s="62" t="s">
        <v>72</v>
      </c>
      <c r="P17" s="62" t="s">
        <v>72</v>
      </c>
      <c r="Q17" s="173" t="s">
        <v>72</v>
      </c>
      <c r="R17" s="189" t="s">
        <v>73</v>
      </c>
      <c r="S17" s="193" t="s">
        <v>74</v>
      </c>
      <c r="U17" s="296" t="s">
        <v>75</v>
      </c>
      <c r="V17" s="296"/>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8"/>
      <c r="BK17" s="18"/>
      <c r="BL17" s="18"/>
      <c r="BM17" s="18"/>
      <c r="BN17" s="18"/>
      <c r="BO17" s="18"/>
      <c r="BP17" s="18"/>
      <c r="BQ17" s="18"/>
      <c r="BR17" s="18"/>
      <c r="BS17" s="18"/>
      <c r="BT17" s="18"/>
      <c r="BU17" s="18"/>
      <c r="BV17" s="18"/>
      <c r="BW17" s="18"/>
      <c r="BX17" s="18"/>
      <c r="BY17" s="18"/>
      <c r="BZ17" s="18"/>
      <c r="CA17" s="18"/>
      <c r="CB17" s="18"/>
      <c r="CC17" s="18"/>
      <c r="CD17" s="18"/>
      <c r="CE17" s="18"/>
      <c r="CF17" s="18"/>
      <c r="CG17" s="18"/>
      <c r="CH17" s="18"/>
      <c r="CI17" s="18"/>
      <c r="CJ17" s="18"/>
      <c r="CK17" s="18"/>
      <c r="CL17" s="18"/>
      <c r="CM17" s="18"/>
      <c r="CN17" s="18"/>
      <c r="CO17" s="18"/>
      <c r="CP17" s="18"/>
      <c r="CQ17" s="18"/>
      <c r="CR17" s="18"/>
      <c r="CS17" s="18"/>
      <c r="CT17" s="18"/>
      <c r="CU17" s="18"/>
      <c r="CV17" s="18"/>
      <c r="CW17" s="18"/>
      <c r="CX17" s="18"/>
      <c r="CY17" s="18"/>
      <c r="CZ17" s="18"/>
      <c r="DA17" s="18"/>
      <c r="DB17" s="18"/>
      <c r="DC17" s="18"/>
      <c r="DD17" s="18"/>
      <c r="DE17" s="18"/>
      <c r="DF17" s="18"/>
      <c r="DG17" s="18"/>
      <c r="DH17" s="18"/>
      <c r="DI17" s="18"/>
      <c r="DJ17" s="18"/>
      <c r="DK17" s="18"/>
      <c r="DL17" s="18"/>
      <c r="DM17" s="18"/>
      <c r="DN17" s="18"/>
      <c r="DO17" s="18"/>
      <c r="DP17" s="18"/>
      <c r="DQ17" s="18"/>
      <c r="DR17" s="18"/>
      <c r="DS17" s="18"/>
      <c r="DT17" s="18"/>
      <c r="DU17" s="18"/>
      <c r="DV17" s="18"/>
      <c r="DW17" s="18"/>
      <c r="DX17" s="18"/>
      <c r="DY17" s="18"/>
      <c r="DZ17" s="18"/>
      <c r="EA17" s="18"/>
      <c r="EB17" s="18"/>
      <c r="EC17" s="18"/>
      <c r="ED17" s="18"/>
      <c r="EE17" s="18"/>
      <c r="EF17" s="18"/>
      <c r="EG17" s="18"/>
      <c r="EH17" s="18"/>
      <c r="EI17" s="18"/>
      <c r="EJ17" s="18"/>
      <c r="EK17" s="18"/>
      <c r="EL17" s="18"/>
      <c r="EM17" s="18"/>
      <c r="EN17" s="18"/>
      <c r="EO17" s="18"/>
      <c r="EP17" s="18"/>
      <c r="EQ17" s="18"/>
      <c r="ER17" s="18"/>
      <c r="ES17" s="18"/>
      <c r="ET17" s="18"/>
      <c r="EU17" s="18"/>
      <c r="EV17" s="18"/>
      <c r="EW17" s="18"/>
      <c r="EX17" s="18"/>
      <c r="EY17" s="18"/>
    </row>
    <row r="18" spans="1:155" ht="14.5" customHeight="1" x14ac:dyDescent="0.35">
      <c r="B18" s="309"/>
      <c r="C18" s="91"/>
      <c r="D18" s="106"/>
      <c r="E18" s="132">
        <v>2027</v>
      </c>
      <c r="F18" s="132">
        <v>2026</v>
      </c>
      <c r="G18" s="132">
        <v>2025</v>
      </c>
      <c r="H18" s="132">
        <v>2024</v>
      </c>
      <c r="I18" s="132">
        <v>2023</v>
      </c>
      <c r="J18" s="132">
        <v>2022</v>
      </c>
      <c r="K18" s="106">
        <v>2021</v>
      </c>
      <c r="L18" s="106">
        <v>2020</v>
      </c>
      <c r="M18" s="106">
        <v>2019</v>
      </c>
      <c r="N18" s="106">
        <v>2018</v>
      </c>
      <c r="O18" s="106">
        <v>2017</v>
      </c>
      <c r="P18" s="106">
        <v>2016</v>
      </c>
      <c r="Q18" s="176">
        <v>2015</v>
      </c>
      <c r="R18" s="188"/>
      <c r="S18" s="194"/>
      <c r="U18" s="196" t="s">
        <v>76</v>
      </c>
      <c r="V18" s="196" t="s">
        <v>77</v>
      </c>
    </row>
    <row r="19" spans="1:155" ht="14.5" customHeight="1" x14ac:dyDescent="0.35">
      <c r="B19" s="63" t="s">
        <v>78</v>
      </c>
      <c r="C19" s="92"/>
      <c r="D19" s="92"/>
      <c r="E19" s="131"/>
      <c r="F19" s="131"/>
      <c r="G19" s="131"/>
      <c r="H19" s="131"/>
      <c r="I19" s="131"/>
      <c r="J19" s="131"/>
      <c r="K19" s="92"/>
      <c r="L19" s="92"/>
      <c r="M19" s="92"/>
      <c r="N19" s="92"/>
      <c r="O19" s="92"/>
      <c r="P19" s="92"/>
      <c r="Q19" s="175"/>
      <c r="R19" s="190" t="b">
        <v>1</v>
      </c>
      <c r="S19" s="190" t="b">
        <v>1</v>
      </c>
      <c r="U19" s="195">
        <v>6</v>
      </c>
      <c r="V19" s="195">
        <v>7</v>
      </c>
    </row>
    <row r="20" spans="1:155" ht="14.5" customHeight="1" x14ac:dyDescent="0.35">
      <c r="B20" s="64" t="s">
        <v>79</v>
      </c>
      <c r="C20" s="64"/>
      <c r="D20" s="107"/>
      <c r="E20" s="133" t="s">
        <v>80</v>
      </c>
      <c r="F20" s="133" t="s">
        <v>80</v>
      </c>
      <c r="G20" s="133" t="s">
        <v>80</v>
      </c>
      <c r="H20" s="133" t="s">
        <v>80</v>
      </c>
      <c r="I20" s="133" t="s">
        <v>80</v>
      </c>
      <c r="J20" s="133" t="s">
        <v>80</v>
      </c>
      <c r="K20" s="107" t="s">
        <v>80</v>
      </c>
      <c r="L20" s="107" t="s">
        <v>80</v>
      </c>
      <c r="M20" s="107" t="s">
        <v>80</v>
      </c>
      <c r="N20" s="107" t="s">
        <v>80</v>
      </c>
      <c r="O20" s="107" t="s">
        <v>80</v>
      </c>
      <c r="P20" s="107" t="s">
        <v>80</v>
      </c>
      <c r="Q20" s="177" t="s">
        <v>80</v>
      </c>
      <c r="R20" s="192"/>
      <c r="S20" s="192"/>
    </row>
    <row r="21" spans="1:155" ht="14.5" customHeight="1" x14ac:dyDescent="0.35">
      <c r="B21" s="65" t="s">
        <v>81</v>
      </c>
      <c r="C21" s="67"/>
      <c r="D21" s="92"/>
      <c r="E21" s="134"/>
      <c r="F21" s="134"/>
      <c r="G21" s="134"/>
      <c r="H21" s="134"/>
      <c r="I21" s="134"/>
      <c r="J21" s="134"/>
      <c r="K21" s="162"/>
      <c r="L21" s="162"/>
      <c r="M21" s="162"/>
      <c r="N21" s="162"/>
      <c r="O21" s="162"/>
      <c r="P21" s="162"/>
      <c r="Q21" s="178"/>
      <c r="R21" s="191"/>
      <c r="S21" s="191"/>
      <c r="U21" s="195"/>
      <c r="V21" s="195"/>
    </row>
    <row r="22" spans="1:155" ht="14.5" customHeight="1" x14ac:dyDescent="0.35">
      <c r="B22" s="66" t="s">
        <v>82</v>
      </c>
      <c r="C22" s="66"/>
      <c r="D22" s="92"/>
      <c r="E22" s="131"/>
      <c r="F22" s="131"/>
      <c r="G22" s="131"/>
      <c r="H22" s="131"/>
      <c r="I22" s="131"/>
      <c r="J22" s="131"/>
      <c r="K22" s="92"/>
      <c r="L22" s="92"/>
      <c r="M22" s="92"/>
      <c r="N22" s="92"/>
      <c r="O22" s="92"/>
      <c r="P22" s="92"/>
      <c r="Q22" s="175"/>
      <c r="R22" s="190" t="b">
        <v>1</v>
      </c>
      <c r="S22" s="190" t="b">
        <v>1</v>
      </c>
      <c r="U22" s="195">
        <v>6</v>
      </c>
      <c r="V22" s="195">
        <v>7</v>
      </c>
    </row>
    <row r="23" spans="1:155" ht="14.5" customHeight="1" x14ac:dyDescent="0.35">
      <c r="B23" s="66" t="s">
        <v>83</v>
      </c>
      <c r="C23" s="66"/>
      <c r="D23" s="92"/>
      <c r="E23" s="131"/>
      <c r="F23" s="131"/>
      <c r="G23" s="131"/>
      <c r="H23" s="131"/>
      <c r="I23" s="131"/>
      <c r="J23" s="131"/>
      <c r="K23" s="92"/>
      <c r="L23" s="92"/>
      <c r="M23" s="92"/>
      <c r="N23" s="92"/>
      <c r="O23" s="92"/>
      <c r="P23" s="92"/>
      <c r="Q23" s="175"/>
      <c r="R23" s="190" t="b">
        <v>1</v>
      </c>
      <c r="S23" s="190" t="b">
        <v>1</v>
      </c>
      <c r="U23" s="195">
        <v>6</v>
      </c>
      <c r="V23" s="195">
        <v>7</v>
      </c>
    </row>
    <row r="24" spans="1:155" ht="14.5" customHeight="1" x14ac:dyDescent="0.35">
      <c r="B24" s="65" t="s">
        <v>84</v>
      </c>
      <c r="C24" s="67"/>
      <c r="D24" s="92"/>
      <c r="E24" s="131"/>
      <c r="F24" s="131"/>
      <c r="G24" s="131"/>
      <c r="H24" s="131"/>
      <c r="I24" s="131"/>
      <c r="J24" s="131"/>
      <c r="K24" s="92"/>
      <c r="L24" s="92"/>
      <c r="M24" s="92"/>
      <c r="N24" s="92"/>
      <c r="O24" s="92"/>
      <c r="P24" s="92"/>
      <c r="Q24" s="175"/>
      <c r="R24" s="190" t="b">
        <v>1</v>
      </c>
      <c r="S24" s="190" t="b">
        <v>1</v>
      </c>
      <c r="U24" s="195">
        <v>6</v>
      </c>
      <c r="V24" s="195">
        <v>7</v>
      </c>
    </row>
    <row r="25" spans="1:155" ht="14.5" customHeight="1" x14ac:dyDescent="0.35">
      <c r="A25" s="18"/>
      <c r="B25" s="63" t="s">
        <v>85</v>
      </c>
      <c r="C25" s="67"/>
      <c r="D25" s="92"/>
      <c r="E25" s="131"/>
      <c r="F25" s="131"/>
      <c r="G25" s="131"/>
      <c r="H25" s="131"/>
      <c r="I25" s="131"/>
      <c r="J25" s="131"/>
      <c r="K25" s="92"/>
      <c r="L25" s="92"/>
      <c r="M25" s="92"/>
      <c r="N25" s="92"/>
      <c r="O25" s="92"/>
      <c r="P25" s="92"/>
      <c r="Q25" s="175"/>
      <c r="R25" s="190" t="b">
        <v>1</v>
      </c>
      <c r="S25" s="190" t="b">
        <v>1</v>
      </c>
      <c r="U25" s="195">
        <v>6</v>
      </c>
      <c r="V25" s="195">
        <v>7</v>
      </c>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18"/>
      <c r="BS25" s="18"/>
      <c r="BT25" s="18"/>
      <c r="BU25" s="18"/>
      <c r="BV25" s="18"/>
      <c r="BW25" s="18"/>
      <c r="BX25" s="18"/>
      <c r="BY25" s="18"/>
      <c r="BZ25" s="18"/>
      <c r="CA25" s="18"/>
      <c r="CB25" s="18"/>
      <c r="CC25" s="18"/>
      <c r="CD25" s="18"/>
      <c r="CE25" s="18"/>
      <c r="CF25" s="18"/>
      <c r="CG25" s="18"/>
      <c r="CH25" s="18"/>
      <c r="CI25" s="18"/>
      <c r="CJ25" s="18"/>
      <c r="CK25" s="18"/>
      <c r="CL25" s="18"/>
      <c r="CM25" s="18"/>
      <c r="CN25" s="18"/>
      <c r="CO25" s="18"/>
      <c r="CP25" s="18"/>
      <c r="CQ25" s="18"/>
      <c r="CR25" s="18"/>
      <c r="CS25" s="18"/>
      <c r="CT25" s="18"/>
      <c r="CU25" s="18"/>
      <c r="CV25" s="18"/>
      <c r="CW25" s="18"/>
      <c r="CX25" s="18"/>
      <c r="CY25" s="18"/>
      <c r="CZ25" s="18"/>
      <c r="DA25" s="18"/>
      <c r="DB25" s="18"/>
      <c r="DC25" s="18"/>
      <c r="DD25" s="18"/>
      <c r="DE25" s="18"/>
      <c r="DF25" s="18"/>
      <c r="DG25" s="18"/>
      <c r="DH25" s="18"/>
      <c r="DI25" s="18"/>
      <c r="DJ25" s="18"/>
      <c r="DK25" s="18"/>
      <c r="DL25" s="18"/>
      <c r="DM25" s="18"/>
      <c r="DN25" s="18"/>
      <c r="DO25" s="18"/>
      <c r="DP25" s="18"/>
      <c r="DQ25" s="18"/>
      <c r="DR25" s="18"/>
      <c r="DS25" s="18"/>
      <c r="DT25" s="18"/>
      <c r="DU25" s="18"/>
      <c r="DV25" s="18"/>
      <c r="DW25" s="18"/>
      <c r="DX25" s="18"/>
      <c r="DY25" s="18"/>
      <c r="DZ25" s="18"/>
      <c r="EA25" s="18"/>
      <c r="EB25" s="18"/>
      <c r="EC25" s="18"/>
      <c r="ED25" s="18"/>
      <c r="EE25" s="18"/>
      <c r="EF25" s="18"/>
      <c r="EG25" s="18"/>
      <c r="EH25" s="18"/>
      <c r="EI25" s="18"/>
      <c r="EJ25" s="18"/>
      <c r="EK25" s="18"/>
      <c r="EL25" s="18"/>
      <c r="EM25" s="18"/>
      <c r="EN25" s="18"/>
      <c r="EO25" s="18"/>
      <c r="EP25" s="18"/>
      <c r="EQ25" s="18"/>
      <c r="ER25" s="18"/>
      <c r="ES25" s="18"/>
      <c r="ET25" s="18"/>
      <c r="EU25" s="18"/>
      <c r="EV25" s="18"/>
      <c r="EW25" s="18"/>
      <c r="EX25" s="18"/>
      <c r="EY25" s="18"/>
    </row>
    <row r="26" spans="1:155" ht="14.5" customHeight="1" x14ac:dyDescent="0.35">
      <c r="B26" s="67" t="s">
        <v>86</v>
      </c>
      <c r="C26" s="67"/>
      <c r="D26" s="92"/>
      <c r="E26" s="131"/>
      <c r="F26" s="131"/>
      <c r="G26" s="131"/>
      <c r="H26" s="131"/>
      <c r="I26" s="131"/>
      <c r="J26" s="131"/>
      <c r="K26" s="92"/>
      <c r="L26" s="92"/>
      <c r="M26" s="92"/>
      <c r="N26" s="92"/>
      <c r="O26" s="92"/>
      <c r="P26" s="92"/>
      <c r="Q26" s="175"/>
      <c r="R26" s="190" t="b">
        <v>1</v>
      </c>
      <c r="S26" s="190" t="b">
        <v>1</v>
      </c>
      <c r="U26" s="195">
        <v>6</v>
      </c>
      <c r="V26" s="195">
        <v>7</v>
      </c>
    </row>
    <row r="27" spans="1:155" ht="14.5" customHeight="1" x14ac:dyDescent="0.35">
      <c r="B27" s="67" t="s">
        <v>87</v>
      </c>
      <c r="C27" s="67"/>
      <c r="D27" s="92"/>
      <c r="E27" s="134"/>
      <c r="F27" s="134"/>
      <c r="G27" s="134"/>
      <c r="H27" s="134"/>
      <c r="I27" s="134"/>
      <c r="J27" s="134"/>
      <c r="K27" s="162"/>
      <c r="L27" s="162"/>
      <c r="M27" s="162"/>
      <c r="N27" s="162"/>
      <c r="O27" s="162"/>
      <c r="P27" s="162"/>
      <c r="Q27" s="178"/>
      <c r="R27" s="192"/>
      <c r="S27" s="192"/>
      <c r="U27" s="195"/>
      <c r="V27" s="195"/>
    </row>
    <row r="28" spans="1:155" ht="14.5" customHeight="1" x14ac:dyDescent="0.35">
      <c r="B28" s="66" t="s">
        <v>88</v>
      </c>
      <c r="C28" s="66"/>
      <c r="D28" s="92"/>
      <c r="E28" s="131"/>
      <c r="F28" s="131"/>
      <c r="G28" s="131"/>
      <c r="H28" s="131"/>
      <c r="I28" s="131"/>
      <c r="J28" s="131"/>
      <c r="K28" s="92"/>
      <c r="L28" s="92"/>
      <c r="M28" s="92"/>
      <c r="N28" s="92"/>
      <c r="O28" s="92"/>
      <c r="P28" s="92"/>
      <c r="Q28" s="175"/>
      <c r="R28" s="190" t="b">
        <v>1</v>
      </c>
      <c r="S28" s="190" t="b">
        <v>1</v>
      </c>
      <c r="U28" s="195">
        <v>6</v>
      </c>
      <c r="V28" s="195">
        <v>7</v>
      </c>
    </row>
    <row r="29" spans="1:155" ht="14.5" customHeight="1" x14ac:dyDescent="0.35">
      <c r="B29" s="66" t="s">
        <v>89</v>
      </c>
      <c r="C29" s="66"/>
      <c r="D29" s="92"/>
      <c r="E29" s="131"/>
      <c r="F29" s="131"/>
      <c r="G29" s="131"/>
      <c r="H29" s="131"/>
      <c r="I29" s="131"/>
      <c r="J29" s="131"/>
      <c r="K29" s="92"/>
      <c r="L29" s="92"/>
      <c r="M29" s="92"/>
      <c r="N29" s="92"/>
      <c r="O29" s="92"/>
      <c r="P29" s="92"/>
      <c r="Q29" s="175"/>
      <c r="R29" s="192"/>
      <c r="S29" s="192"/>
      <c r="U29" s="195"/>
      <c r="V29" s="195"/>
    </row>
    <row r="30" spans="1:155" ht="14.5" customHeight="1" x14ac:dyDescent="0.35">
      <c r="B30" s="66" t="s">
        <v>90</v>
      </c>
      <c r="C30" s="66"/>
      <c r="D30" s="92"/>
      <c r="E30" s="131"/>
      <c r="F30" s="131"/>
      <c r="G30" s="131"/>
      <c r="H30" s="131"/>
      <c r="I30" s="131"/>
      <c r="J30" s="131"/>
      <c r="K30" s="92"/>
      <c r="L30" s="92"/>
      <c r="M30" s="92"/>
      <c r="N30" s="92"/>
      <c r="O30" s="92"/>
      <c r="P30" s="92"/>
      <c r="Q30" s="175"/>
      <c r="R30" s="192"/>
      <c r="S30" s="192"/>
      <c r="U30" s="195"/>
      <c r="V30" s="195"/>
    </row>
    <row r="31" spans="1:155" ht="14.5" customHeight="1" x14ac:dyDescent="0.35">
      <c r="B31" s="68" t="s">
        <v>91</v>
      </c>
      <c r="C31" s="68"/>
      <c r="D31" s="109"/>
      <c r="E31" s="135">
        <v>0</v>
      </c>
      <c r="F31" s="135">
        <v>0</v>
      </c>
      <c r="G31" s="135">
        <v>0</v>
      </c>
      <c r="H31" s="135">
        <v>0</v>
      </c>
      <c r="I31" s="135">
        <v>0</v>
      </c>
      <c r="J31" s="135">
        <v>0</v>
      </c>
      <c r="K31" s="163">
        <v>0</v>
      </c>
      <c r="L31" s="163">
        <v>0</v>
      </c>
      <c r="M31" s="163">
        <v>0</v>
      </c>
      <c r="N31" s="163">
        <v>0</v>
      </c>
      <c r="O31" s="163">
        <v>0</v>
      </c>
      <c r="P31" s="163">
        <v>0</v>
      </c>
      <c r="Q31" s="179">
        <v>0</v>
      </c>
      <c r="R31" s="192"/>
      <c r="S31" s="192"/>
    </row>
    <row r="32" spans="1:155" ht="14.5" customHeight="1" x14ac:dyDescent="0.35">
      <c r="B32" s="69"/>
      <c r="C32" s="69"/>
      <c r="D32" s="108"/>
      <c r="E32" s="108"/>
      <c r="F32" s="108"/>
      <c r="G32" s="108"/>
      <c r="H32" s="108"/>
      <c r="I32" s="108"/>
      <c r="J32" s="108"/>
      <c r="K32" s="108"/>
      <c r="L32" s="108"/>
      <c r="M32" s="108"/>
      <c r="N32" s="108"/>
      <c r="O32" s="108"/>
      <c r="P32" s="108"/>
      <c r="Q32" s="126"/>
      <c r="R32" s="192"/>
      <c r="S32" s="192"/>
    </row>
    <row r="33" spans="1:155" ht="14.5" customHeight="1" x14ac:dyDescent="0.35">
      <c r="B33" s="64" t="s">
        <v>92</v>
      </c>
      <c r="C33" s="64"/>
      <c r="D33" s="111"/>
      <c r="E33" s="136" t="s">
        <v>93</v>
      </c>
      <c r="F33" s="136" t="s">
        <v>93</v>
      </c>
      <c r="G33" s="136" t="s">
        <v>93</v>
      </c>
      <c r="H33" s="136" t="s">
        <v>93</v>
      </c>
      <c r="I33" s="136" t="s">
        <v>93</v>
      </c>
      <c r="J33" s="136" t="s">
        <v>93</v>
      </c>
      <c r="K33" s="111" t="s">
        <v>93</v>
      </c>
      <c r="L33" s="111" t="s">
        <v>93</v>
      </c>
      <c r="M33" s="111" t="s">
        <v>93</v>
      </c>
      <c r="N33" s="111" t="s">
        <v>93</v>
      </c>
      <c r="O33" s="111" t="s">
        <v>93</v>
      </c>
      <c r="P33" s="111" t="s">
        <v>93</v>
      </c>
      <c r="Q33" s="180" t="s">
        <v>93</v>
      </c>
      <c r="R33" s="192"/>
      <c r="S33" s="192"/>
    </row>
    <row r="34" spans="1:155" ht="14.5" customHeight="1" x14ac:dyDescent="0.35">
      <c r="B34" s="67" t="s">
        <v>94</v>
      </c>
      <c r="C34" s="67"/>
      <c r="D34" s="110"/>
      <c r="E34" s="137"/>
      <c r="F34" s="137"/>
      <c r="G34" s="137"/>
      <c r="H34" s="137"/>
      <c r="I34" s="137"/>
      <c r="J34" s="137"/>
      <c r="K34" s="110"/>
      <c r="L34" s="110"/>
      <c r="M34" s="110"/>
      <c r="N34" s="110"/>
      <c r="O34" s="110"/>
      <c r="P34" s="110"/>
      <c r="Q34" s="181"/>
      <c r="R34" s="190" t="b">
        <v>1</v>
      </c>
      <c r="S34" s="190" t="b">
        <v>1</v>
      </c>
      <c r="U34" s="195">
        <v>6</v>
      </c>
      <c r="V34" s="195">
        <v>7</v>
      </c>
    </row>
    <row r="35" spans="1:155" ht="14.5" customHeight="1" x14ac:dyDescent="0.35">
      <c r="B35" s="67" t="s">
        <v>95</v>
      </c>
      <c r="C35" s="67"/>
      <c r="D35" s="110"/>
      <c r="E35" s="137"/>
      <c r="F35" s="137"/>
      <c r="G35" s="137"/>
      <c r="H35" s="137"/>
      <c r="I35" s="137"/>
      <c r="J35" s="137"/>
      <c r="K35" s="110"/>
      <c r="L35" s="110"/>
      <c r="M35" s="110"/>
      <c r="N35" s="110"/>
      <c r="O35" s="110"/>
      <c r="P35" s="110"/>
      <c r="Q35" s="181"/>
      <c r="R35" s="190" t="b">
        <v>1</v>
      </c>
      <c r="S35" s="190" t="b">
        <v>1</v>
      </c>
      <c r="U35" s="195">
        <v>6</v>
      </c>
      <c r="V35" s="195">
        <v>7</v>
      </c>
    </row>
    <row r="36" spans="1:155" ht="14.5" customHeight="1" x14ac:dyDescent="0.35">
      <c r="B36" s="68" t="s">
        <v>96</v>
      </c>
      <c r="C36" s="68"/>
      <c r="D36" s="112"/>
      <c r="E36" s="138">
        <v>0</v>
      </c>
      <c r="F36" s="138">
        <v>0</v>
      </c>
      <c r="G36" s="138">
        <v>0</v>
      </c>
      <c r="H36" s="138">
        <v>0</v>
      </c>
      <c r="I36" s="138">
        <v>0</v>
      </c>
      <c r="J36" s="138">
        <v>0</v>
      </c>
      <c r="K36" s="112">
        <v>0</v>
      </c>
      <c r="L36" s="112">
        <v>0</v>
      </c>
      <c r="M36" s="112">
        <v>0</v>
      </c>
      <c r="N36" s="112">
        <v>0</v>
      </c>
      <c r="O36" s="112">
        <v>0</v>
      </c>
      <c r="P36" s="112">
        <v>0</v>
      </c>
      <c r="Q36" s="182">
        <v>0</v>
      </c>
      <c r="R36" s="192"/>
      <c r="S36" s="192"/>
    </row>
    <row r="37" spans="1:155" ht="14.5" customHeight="1" x14ac:dyDescent="0.3">
      <c r="B37" s="69"/>
      <c r="C37" s="69"/>
      <c r="D37" s="108"/>
      <c r="E37" s="108"/>
      <c r="F37" s="108"/>
      <c r="G37" s="108"/>
      <c r="H37" s="108"/>
      <c r="I37" s="108"/>
      <c r="J37" s="108"/>
      <c r="K37" s="108"/>
      <c r="L37" s="108"/>
      <c r="M37" s="108"/>
      <c r="N37" s="108"/>
      <c r="O37" s="108"/>
      <c r="P37" s="108"/>
      <c r="Q37" s="108"/>
    </row>
    <row r="38" spans="1:155" ht="14.5" customHeight="1" x14ac:dyDescent="0.3">
      <c r="B38" s="70" t="s">
        <v>97</v>
      </c>
      <c r="C38" s="70"/>
      <c r="D38" s="113"/>
      <c r="E38" s="138">
        <v>0</v>
      </c>
      <c r="F38" s="138">
        <v>0</v>
      </c>
      <c r="G38" s="138">
        <v>0</v>
      </c>
      <c r="H38" s="138">
        <v>0</v>
      </c>
      <c r="I38" s="138">
        <v>0</v>
      </c>
      <c r="J38" s="138">
        <v>0</v>
      </c>
      <c r="K38" s="164">
        <v>0</v>
      </c>
      <c r="L38" s="164">
        <v>0</v>
      </c>
      <c r="M38" s="164">
        <v>0</v>
      </c>
      <c r="N38" s="164">
        <v>0</v>
      </c>
      <c r="O38" s="164">
        <v>0</v>
      </c>
      <c r="P38" s="164">
        <v>0</v>
      </c>
      <c r="Q38" s="164">
        <v>0</v>
      </c>
    </row>
    <row r="39" spans="1:155" ht="14.5" customHeight="1" x14ac:dyDescent="0.3">
      <c r="B39" s="71" t="s">
        <v>98</v>
      </c>
      <c r="C39" s="71"/>
      <c r="D39" s="114"/>
      <c r="E39" s="137"/>
      <c r="F39" s="137"/>
      <c r="G39" s="137"/>
      <c r="H39" s="137"/>
      <c r="I39" s="137"/>
      <c r="J39" s="137"/>
      <c r="K39" s="114"/>
      <c r="L39" s="114"/>
      <c r="M39" s="114"/>
      <c r="N39" s="114"/>
      <c r="O39" s="114"/>
      <c r="P39" s="114"/>
      <c r="Q39" s="114"/>
    </row>
    <row r="40" spans="1:155" ht="14.5" customHeight="1" x14ac:dyDescent="0.3">
      <c r="B40" s="71" t="s">
        <v>99</v>
      </c>
      <c r="C40" s="71"/>
      <c r="D40" s="114"/>
      <c r="E40" s="137"/>
      <c r="F40" s="137"/>
      <c r="G40" s="137"/>
      <c r="H40" s="137"/>
      <c r="I40" s="137"/>
      <c r="J40" s="137"/>
      <c r="K40" s="114"/>
      <c r="L40" s="114"/>
      <c r="M40" s="114"/>
      <c r="N40" s="114"/>
      <c r="O40" s="114"/>
      <c r="P40" s="114"/>
      <c r="Q40" s="114"/>
    </row>
    <row r="41" spans="1:155" ht="14.5" customHeight="1" x14ac:dyDescent="0.3">
      <c r="B41" s="70" t="s">
        <v>100</v>
      </c>
      <c r="C41" s="70"/>
      <c r="D41" s="113"/>
      <c r="E41" s="138">
        <v>0</v>
      </c>
      <c r="F41" s="138">
        <v>0</v>
      </c>
      <c r="G41" s="138">
        <v>0</v>
      </c>
      <c r="H41" s="138">
        <v>0</v>
      </c>
      <c r="I41" s="138">
        <v>0</v>
      </c>
      <c r="J41" s="138">
        <v>0</v>
      </c>
      <c r="K41" s="164">
        <v>0</v>
      </c>
      <c r="L41" s="164">
        <v>0</v>
      </c>
      <c r="M41" s="164">
        <v>0</v>
      </c>
      <c r="N41" s="164">
        <v>0</v>
      </c>
      <c r="O41" s="164">
        <v>0</v>
      </c>
      <c r="P41" s="164">
        <v>0</v>
      </c>
      <c r="Q41" s="164">
        <v>0</v>
      </c>
    </row>
    <row r="42" spans="1:155" ht="14.5" customHeight="1" x14ac:dyDescent="0.3">
      <c r="B42" s="71" t="s">
        <v>101</v>
      </c>
      <c r="C42" s="71"/>
      <c r="D42" s="114"/>
      <c r="E42" s="137"/>
      <c r="F42" s="137"/>
      <c r="G42" s="137"/>
      <c r="H42" s="137"/>
      <c r="I42" s="137"/>
      <c r="J42" s="137"/>
      <c r="K42" s="114"/>
      <c r="L42" s="114"/>
      <c r="M42" s="114"/>
      <c r="N42" s="114"/>
      <c r="O42" s="114"/>
      <c r="P42" s="114"/>
      <c r="Q42" s="114"/>
    </row>
    <row r="43" spans="1:155" ht="14.5" customHeight="1" x14ac:dyDescent="0.35">
      <c r="A43" s="18"/>
      <c r="B43" s="71" t="s">
        <v>102</v>
      </c>
      <c r="C43" s="71"/>
      <c r="D43" s="114"/>
      <c r="E43" s="137"/>
      <c r="F43" s="137"/>
      <c r="G43" s="137"/>
      <c r="H43" s="137"/>
      <c r="I43" s="137"/>
      <c r="J43" s="137"/>
      <c r="K43" s="114"/>
      <c r="L43" s="114"/>
      <c r="M43" s="114"/>
      <c r="N43" s="114"/>
      <c r="O43" s="114"/>
      <c r="P43" s="114"/>
      <c r="Q43" s="114"/>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8"/>
      <c r="BK43" s="18"/>
      <c r="BL43" s="18"/>
      <c r="BM43" s="18"/>
      <c r="BN43" s="18"/>
      <c r="BO43" s="18"/>
      <c r="BP43" s="18"/>
      <c r="BQ43" s="18"/>
      <c r="BR43" s="18"/>
      <c r="BS43" s="18"/>
      <c r="BT43" s="18"/>
      <c r="BU43" s="18"/>
      <c r="BV43" s="18"/>
      <c r="BW43" s="18"/>
      <c r="BX43" s="18"/>
      <c r="BY43" s="18"/>
      <c r="BZ43" s="18"/>
      <c r="CA43" s="18"/>
      <c r="CB43" s="18"/>
      <c r="CC43" s="18"/>
      <c r="CD43" s="18"/>
      <c r="CE43" s="18"/>
      <c r="CF43" s="18"/>
      <c r="CG43" s="18"/>
      <c r="CH43" s="18"/>
      <c r="CI43" s="18"/>
      <c r="CJ43" s="18"/>
      <c r="CK43" s="18"/>
      <c r="CL43" s="18"/>
      <c r="CM43" s="18"/>
      <c r="CN43" s="18"/>
      <c r="CO43" s="18"/>
      <c r="CP43" s="18"/>
      <c r="CQ43" s="18"/>
      <c r="CR43" s="18"/>
      <c r="CS43" s="18"/>
      <c r="CT43" s="18"/>
      <c r="CU43" s="18"/>
      <c r="CV43" s="18"/>
      <c r="CW43" s="18"/>
      <c r="CX43" s="18"/>
      <c r="CY43" s="18"/>
      <c r="CZ43" s="18"/>
      <c r="DA43" s="18"/>
      <c r="DB43" s="18"/>
      <c r="DC43" s="18"/>
      <c r="DD43" s="18"/>
      <c r="DE43" s="18"/>
      <c r="DF43" s="18"/>
      <c r="DG43" s="18"/>
      <c r="DH43" s="18"/>
      <c r="DI43" s="18"/>
      <c r="DJ43" s="18"/>
      <c r="DK43" s="18"/>
      <c r="DL43" s="18"/>
      <c r="DM43" s="18"/>
      <c r="DN43" s="18"/>
      <c r="DO43" s="18"/>
      <c r="DP43" s="18"/>
      <c r="DQ43" s="18"/>
      <c r="DR43" s="18"/>
      <c r="DS43" s="18"/>
      <c r="DT43" s="18"/>
      <c r="DU43" s="18"/>
      <c r="DV43" s="18"/>
      <c r="DW43" s="18"/>
      <c r="DX43" s="18"/>
      <c r="DY43" s="18"/>
      <c r="DZ43" s="18"/>
      <c r="EA43" s="18"/>
      <c r="EB43" s="18"/>
      <c r="EC43" s="18"/>
      <c r="ED43" s="18"/>
      <c r="EE43" s="18"/>
      <c r="EF43" s="18"/>
      <c r="EG43" s="18"/>
      <c r="EH43" s="18"/>
      <c r="EI43" s="18"/>
      <c r="EJ43" s="18"/>
      <c r="EK43" s="18"/>
      <c r="EL43" s="18"/>
      <c r="EM43" s="18"/>
      <c r="EN43" s="18"/>
      <c r="EO43" s="18"/>
      <c r="EP43" s="18"/>
      <c r="EQ43" s="18"/>
      <c r="ER43" s="18"/>
      <c r="ES43" s="18"/>
      <c r="ET43" s="18"/>
      <c r="EU43" s="18"/>
      <c r="EV43" s="18"/>
      <c r="EW43" s="18"/>
      <c r="EX43" s="18"/>
      <c r="EY43" s="18"/>
    </row>
    <row r="44" spans="1:155" ht="14.5" customHeight="1" x14ac:dyDescent="0.3">
      <c r="B44" s="70" t="s">
        <v>103</v>
      </c>
      <c r="C44" s="70"/>
      <c r="D44" s="113"/>
      <c r="E44" s="138">
        <v>0</v>
      </c>
      <c r="F44" s="138">
        <v>0</v>
      </c>
      <c r="G44" s="138">
        <v>0</v>
      </c>
      <c r="H44" s="138">
        <v>0</v>
      </c>
      <c r="I44" s="138">
        <v>0</v>
      </c>
      <c r="J44" s="138">
        <v>0</v>
      </c>
      <c r="K44" s="164">
        <v>0</v>
      </c>
      <c r="L44" s="164">
        <v>0</v>
      </c>
      <c r="M44" s="164">
        <v>0</v>
      </c>
      <c r="N44" s="164">
        <v>0</v>
      </c>
      <c r="O44" s="164">
        <v>0</v>
      </c>
      <c r="P44" s="164">
        <v>0</v>
      </c>
      <c r="Q44" s="164">
        <v>0</v>
      </c>
    </row>
    <row r="45" spans="1:155" ht="14.5" customHeight="1" x14ac:dyDescent="0.35">
      <c r="A45" s="18"/>
      <c r="B45" s="72"/>
      <c r="C45" s="72"/>
      <c r="D45" s="115"/>
      <c r="E45" s="115"/>
      <c r="F45" s="115"/>
      <c r="G45" s="115"/>
      <c r="H45" s="115"/>
      <c r="I45" s="115"/>
      <c r="J45" s="115"/>
      <c r="K45" s="115"/>
      <c r="L45" s="115"/>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8"/>
      <c r="BK45" s="18"/>
      <c r="BL45" s="18"/>
      <c r="BM45" s="18"/>
      <c r="BN45" s="18"/>
      <c r="BO45" s="18"/>
      <c r="BP45" s="18"/>
      <c r="BQ45" s="18"/>
      <c r="BR45" s="18"/>
      <c r="BS45" s="18"/>
      <c r="BT45" s="18"/>
      <c r="BU45" s="18"/>
      <c r="BV45" s="18"/>
      <c r="BW45" s="18"/>
      <c r="BX45" s="18"/>
      <c r="BY45" s="18"/>
      <c r="BZ45" s="18"/>
      <c r="CA45" s="18"/>
      <c r="CB45" s="18"/>
      <c r="CC45" s="18"/>
      <c r="CD45" s="18"/>
      <c r="CE45" s="18"/>
      <c r="CF45" s="18"/>
      <c r="CG45" s="18"/>
      <c r="CH45" s="18"/>
      <c r="CI45" s="18"/>
      <c r="CJ45" s="18"/>
      <c r="CK45" s="18"/>
      <c r="CL45" s="18"/>
      <c r="CM45" s="18"/>
      <c r="CN45" s="18"/>
      <c r="CO45" s="18"/>
      <c r="CP45" s="18"/>
      <c r="CQ45" s="18"/>
      <c r="CR45" s="18"/>
      <c r="CS45" s="18"/>
      <c r="CT45" s="18"/>
      <c r="CU45" s="18"/>
      <c r="CV45" s="18"/>
      <c r="CW45" s="18"/>
      <c r="CX45" s="18"/>
      <c r="CY45" s="18"/>
      <c r="CZ45" s="18"/>
      <c r="DA45" s="18"/>
      <c r="DB45" s="18"/>
      <c r="DC45" s="18"/>
      <c r="DD45" s="18"/>
      <c r="DE45" s="18"/>
      <c r="DF45" s="18"/>
      <c r="DG45" s="18"/>
      <c r="DH45" s="18"/>
      <c r="DI45" s="18"/>
      <c r="DJ45" s="18"/>
      <c r="DK45" s="18"/>
      <c r="DL45" s="18"/>
      <c r="DM45" s="18"/>
      <c r="DN45" s="18"/>
      <c r="DO45" s="18"/>
      <c r="DP45" s="18"/>
      <c r="DQ45" s="18"/>
      <c r="DR45" s="18"/>
      <c r="DS45" s="18"/>
      <c r="DT45" s="18"/>
      <c r="DU45" s="18"/>
      <c r="DV45" s="18"/>
      <c r="DW45" s="18"/>
      <c r="DX45" s="18"/>
      <c r="DY45" s="18"/>
      <c r="DZ45" s="18"/>
      <c r="EA45" s="18"/>
      <c r="EB45" s="18"/>
      <c r="EC45" s="18"/>
      <c r="ED45" s="18"/>
      <c r="EE45" s="18"/>
      <c r="EF45" s="18"/>
      <c r="EG45" s="18"/>
      <c r="EH45" s="18"/>
      <c r="EI45" s="18"/>
      <c r="EJ45" s="18"/>
      <c r="EK45" s="18"/>
      <c r="EL45" s="18"/>
      <c r="EM45" s="18"/>
      <c r="EN45" s="18"/>
      <c r="EO45" s="18"/>
      <c r="EP45" s="18"/>
      <c r="EQ45" s="18"/>
      <c r="ER45" s="18"/>
      <c r="ES45" s="18"/>
      <c r="ET45" s="18"/>
      <c r="EU45" s="18"/>
      <c r="EV45" s="18"/>
      <c r="EW45" s="18"/>
      <c r="EX45" s="18"/>
      <c r="EY45" s="18"/>
    </row>
    <row r="46" spans="1:155" ht="14.5" customHeight="1" x14ac:dyDescent="0.35">
      <c r="A46" s="18"/>
      <c r="B46" s="73" t="s">
        <v>104</v>
      </c>
      <c r="C46" s="72"/>
      <c r="D46" s="115"/>
      <c r="E46" s="115"/>
      <c r="F46" s="115"/>
      <c r="G46" s="115"/>
      <c r="H46" s="115"/>
      <c r="I46" s="115"/>
      <c r="J46" s="115"/>
      <c r="K46" s="115"/>
      <c r="L46" s="115"/>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8"/>
      <c r="BK46" s="18"/>
      <c r="BL46" s="18"/>
      <c r="BM46" s="18"/>
      <c r="BN46" s="18"/>
      <c r="BO46" s="18"/>
      <c r="BP46" s="18"/>
      <c r="BQ46" s="18"/>
      <c r="BR46" s="18"/>
      <c r="BS46" s="18"/>
      <c r="BT46" s="18"/>
      <c r="BU46" s="18"/>
      <c r="BV46" s="18"/>
      <c r="BW46" s="18"/>
      <c r="BX46" s="18"/>
      <c r="BY46" s="18"/>
      <c r="BZ46" s="18"/>
      <c r="CA46" s="18"/>
      <c r="CB46" s="18"/>
      <c r="CC46" s="18"/>
      <c r="CD46" s="18"/>
      <c r="CE46" s="18"/>
      <c r="CF46" s="18"/>
      <c r="CG46" s="18"/>
      <c r="CH46" s="18"/>
      <c r="CI46" s="18"/>
      <c r="CJ46" s="18"/>
      <c r="CK46" s="18"/>
      <c r="CL46" s="18"/>
      <c r="CM46" s="18"/>
      <c r="CN46" s="18"/>
      <c r="CO46" s="18"/>
      <c r="CP46" s="18"/>
      <c r="CQ46" s="18"/>
      <c r="CR46" s="18"/>
      <c r="CS46" s="18"/>
      <c r="CT46" s="18"/>
      <c r="CU46" s="18"/>
      <c r="CV46" s="18"/>
      <c r="CW46" s="18"/>
      <c r="CX46" s="18"/>
      <c r="CY46" s="18"/>
      <c r="CZ46" s="18"/>
      <c r="DA46" s="18"/>
      <c r="DB46" s="18"/>
      <c r="DC46" s="18"/>
      <c r="DD46" s="18"/>
      <c r="DE46" s="18"/>
      <c r="DF46" s="18"/>
      <c r="DG46" s="18"/>
      <c r="DH46" s="18"/>
      <c r="DI46" s="18"/>
      <c r="DJ46" s="18"/>
      <c r="DK46" s="18"/>
      <c r="DL46" s="18"/>
      <c r="DM46" s="18"/>
      <c r="DN46" s="18"/>
      <c r="DO46" s="18"/>
      <c r="DP46" s="18"/>
      <c r="DQ46" s="18"/>
      <c r="DR46" s="18"/>
      <c r="DS46" s="18"/>
      <c r="DT46" s="18"/>
      <c r="DU46" s="18"/>
      <c r="DV46" s="18"/>
      <c r="DW46" s="18"/>
      <c r="DX46" s="18"/>
      <c r="DY46" s="18"/>
      <c r="DZ46" s="18"/>
      <c r="EA46" s="18"/>
      <c r="EB46" s="18"/>
      <c r="EC46" s="18"/>
      <c r="ED46" s="18"/>
      <c r="EE46" s="18"/>
      <c r="EF46" s="18"/>
      <c r="EG46" s="18"/>
      <c r="EH46" s="18"/>
      <c r="EI46" s="18"/>
      <c r="EJ46" s="18"/>
      <c r="EK46" s="18"/>
      <c r="EL46" s="18"/>
      <c r="EM46" s="18"/>
      <c r="EN46" s="18"/>
      <c r="EO46" s="18"/>
      <c r="EP46" s="18"/>
      <c r="EQ46" s="18"/>
      <c r="ER46" s="18"/>
      <c r="ES46" s="18"/>
      <c r="ET46" s="18"/>
      <c r="EU46" s="18"/>
      <c r="EV46" s="18"/>
      <c r="EW46" s="18"/>
      <c r="EX46" s="18"/>
      <c r="EY46" s="18"/>
    </row>
    <row r="48" spans="1:155" ht="47.5" customHeight="1" x14ac:dyDescent="0.25">
      <c r="B48" s="302" t="s">
        <v>105</v>
      </c>
      <c r="C48" s="303"/>
      <c r="D48" s="303"/>
      <c r="E48" s="314" t="s">
        <v>106</v>
      </c>
      <c r="F48" s="314"/>
      <c r="G48" s="314"/>
      <c r="H48" s="314"/>
      <c r="I48" s="314"/>
      <c r="J48" s="314"/>
      <c r="K48" s="314"/>
      <c r="L48" s="314"/>
      <c r="M48" s="314"/>
      <c r="N48" s="314"/>
      <c r="O48" s="314"/>
      <c r="P48" s="314"/>
      <c r="Q48" s="314"/>
    </row>
    <row r="49" spans="1:155" ht="30" customHeight="1" x14ac:dyDescent="0.45">
      <c r="B49" s="303"/>
      <c r="C49" s="303"/>
      <c r="D49" s="303"/>
      <c r="E49" s="313" t="s">
        <v>107</v>
      </c>
      <c r="F49" s="313"/>
      <c r="G49" s="313"/>
      <c r="H49" s="313"/>
      <c r="I49" s="313"/>
      <c r="J49" s="313"/>
      <c r="K49" s="303" t="s">
        <v>108</v>
      </c>
      <c r="L49" s="303"/>
      <c r="M49" s="303"/>
      <c r="N49" s="303"/>
      <c r="O49" s="303"/>
      <c r="P49" s="303"/>
      <c r="Q49" s="308"/>
      <c r="R49" s="294" t="s">
        <v>70</v>
      </c>
      <c r="S49" s="295"/>
      <c r="U49" s="197"/>
      <c r="V49" s="296" t="s">
        <v>75</v>
      </c>
      <c r="W49" s="296"/>
    </row>
    <row r="50" spans="1:155" ht="29.15" customHeight="1" x14ac:dyDescent="0.35">
      <c r="B50" s="303" t="s">
        <v>109</v>
      </c>
      <c r="C50" s="2"/>
      <c r="D50" s="2"/>
      <c r="E50" s="141" t="s">
        <v>72</v>
      </c>
      <c r="F50" s="141" t="s">
        <v>72</v>
      </c>
      <c r="G50" s="141" t="s">
        <v>72</v>
      </c>
      <c r="H50" s="141" t="s">
        <v>72</v>
      </c>
      <c r="I50" s="141" t="s">
        <v>72</v>
      </c>
      <c r="J50" s="141" t="s">
        <v>72</v>
      </c>
      <c r="K50" s="139" t="s">
        <v>72</v>
      </c>
      <c r="L50" s="139" t="s">
        <v>72</v>
      </c>
      <c r="M50" s="139" t="s">
        <v>72</v>
      </c>
      <c r="N50" s="139" t="s">
        <v>72</v>
      </c>
      <c r="O50" s="139" t="s">
        <v>72</v>
      </c>
      <c r="P50" s="139" t="s">
        <v>72</v>
      </c>
      <c r="Q50" s="184" t="s">
        <v>72</v>
      </c>
      <c r="R50" s="189" t="s">
        <v>73</v>
      </c>
      <c r="S50" s="193" t="s">
        <v>74</v>
      </c>
      <c r="U50" s="197"/>
      <c r="V50" s="196" t="s">
        <v>76</v>
      </c>
      <c r="W50" s="196" t="s">
        <v>77</v>
      </c>
    </row>
    <row r="51" spans="1:155" ht="15" customHeight="1" x14ac:dyDescent="0.35">
      <c r="B51" s="303"/>
      <c r="C51" s="2"/>
      <c r="D51" s="2"/>
      <c r="E51" s="140">
        <v>2027</v>
      </c>
      <c r="F51" s="140">
        <v>2026</v>
      </c>
      <c r="G51" s="140">
        <v>2025</v>
      </c>
      <c r="H51" s="140">
        <v>2024</v>
      </c>
      <c r="I51" s="140">
        <v>2023</v>
      </c>
      <c r="J51" s="140">
        <v>2022</v>
      </c>
      <c r="K51" s="165">
        <v>2021</v>
      </c>
      <c r="L51" s="165">
        <v>2020</v>
      </c>
      <c r="M51" s="165">
        <v>2019</v>
      </c>
      <c r="N51" s="165">
        <v>2018</v>
      </c>
      <c r="O51" s="165">
        <v>2017</v>
      </c>
      <c r="P51" s="165">
        <v>2016</v>
      </c>
      <c r="Q51" s="183">
        <v>2015</v>
      </c>
      <c r="R51" s="188"/>
      <c r="S51" s="194"/>
      <c r="U51" s="197"/>
      <c r="V51" s="197"/>
      <c r="W51" s="197"/>
    </row>
    <row r="52" spans="1:155" ht="14.5" customHeight="1" x14ac:dyDescent="0.35">
      <c r="B52" s="74" t="s">
        <v>110</v>
      </c>
      <c r="C52" s="74"/>
      <c r="D52" s="116" t="s">
        <v>111</v>
      </c>
      <c r="E52" s="143" t="s">
        <v>80</v>
      </c>
      <c r="F52" s="143" t="s">
        <v>80</v>
      </c>
      <c r="G52" s="143" t="s">
        <v>80</v>
      </c>
      <c r="H52" s="143" t="s">
        <v>80</v>
      </c>
      <c r="I52" s="143" t="s">
        <v>80</v>
      </c>
      <c r="J52" s="143" t="s">
        <v>80</v>
      </c>
      <c r="K52" s="166" t="s">
        <v>80</v>
      </c>
      <c r="L52" s="170" t="s">
        <v>80</v>
      </c>
      <c r="M52" s="170" t="s">
        <v>80</v>
      </c>
      <c r="N52" s="170" t="s">
        <v>80</v>
      </c>
      <c r="O52" s="170" t="s">
        <v>80</v>
      </c>
      <c r="P52" s="170" t="s">
        <v>80</v>
      </c>
      <c r="Q52" s="186" t="s">
        <v>80</v>
      </c>
      <c r="R52" s="192"/>
      <c r="S52" s="192"/>
    </row>
    <row r="53" spans="1:155" ht="14.5" customHeight="1" x14ac:dyDescent="0.35">
      <c r="B53" s="75" t="s">
        <v>112</v>
      </c>
      <c r="C53" s="75"/>
      <c r="D53" s="117">
        <v>1</v>
      </c>
      <c r="E53" s="142"/>
      <c r="F53" s="142"/>
      <c r="G53" s="142"/>
      <c r="H53" s="142"/>
      <c r="I53" s="142"/>
      <c r="J53" s="142"/>
      <c r="K53" s="53"/>
      <c r="L53" s="75"/>
      <c r="M53" s="75"/>
      <c r="N53" s="75"/>
      <c r="O53" s="75"/>
      <c r="P53" s="75"/>
      <c r="Q53" s="185"/>
      <c r="R53" s="190" t="b">
        <v>0</v>
      </c>
      <c r="S53" s="190" t="b">
        <v>0</v>
      </c>
      <c r="V53" s="195">
        <v>6</v>
      </c>
      <c r="W53" s="195">
        <v>7</v>
      </c>
    </row>
    <row r="54" spans="1:155" ht="14.5" customHeight="1" x14ac:dyDescent="0.35">
      <c r="B54" s="75" t="s">
        <v>113</v>
      </c>
      <c r="C54" s="75"/>
      <c r="D54" s="117">
        <v>2</v>
      </c>
      <c r="E54" s="142"/>
      <c r="F54" s="142"/>
      <c r="G54" s="142"/>
      <c r="H54" s="142"/>
      <c r="I54" s="142"/>
      <c r="J54" s="142"/>
      <c r="K54" s="53"/>
      <c r="L54" s="75"/>
      <c r="M54" s="75"/>
      <c r="N54" s="75"/>
      <c r="O54" s="75"/>
      <c r="P54" s="75"/>
      <c r="Q54" s="185"/>
      <c r="R54" s="190" t="b">
        <v>0</v>
      </c>
      <c r="S54" s="190" t="b">
        <v>0</v>
      </c>
      <c r="V54" s="195">
        <v>6</v>
      </c>
      <c r="W54" s="195">
        <v>7</v>
      </c>
    </row>
    <row r="55" spans="1:155" ht="14.5" customHeight="1" x14ac:dyDescent="0.35">
      <c r="B55" s="75" t="s">
        <v>114</v>
      </c>
      <c r="C55" s="75"/>
      <c r="D55" s="117">
        <v>3</v>
      </c>
      <c r="E55" s="142"/>
      <c r="F55" s="142"/>
      <c r="G55" s="142"/>
      <c r="H55" s="142"/>
      <c r="I55" s="142"/>
      <c r="J55" s="142"/>
      <c r="K55" s="53"/>
      <c r="L55" s="75"/>
      <c r="M55" s="75"/>
      <c r="N55" s="75"/>
      <c r="O55" s="75"/>
      <c r="P55" s="75"/>
      <c r="Q55" s="185"/>
      <c r="R55" s="190" t="b">
        <v>0</v>
      </c>
      <c r="S55" s="190" t="b">
        <v>0</v>
      </c>
      <c r="V55" s="195">
        <v>6</v>
      </c>
      <c r="W55" s="195">
        <v>7</v>
      </c>
    </row>
    <row r="56" spans="1:155" ht="14.5" customHeight="1" x14ac:dyDescent="0.35">
      <c r="A56" s="18"/>
      <c r="B56" s="75" t="s">
        <v>26</v>
      </c>
      <c r="C56" s="75"/>
      <c r="D56" s="117">
        <v>4</v>
      </c>
      <c r="E56" s="142"/>
      <c r="F56" s="142"/>
      <c r="G56" s="142"/>
      <c r="H56" s="142"/>
      <c r="I56" s="142"/>
      <c r="J56" s="142"/>
      <c r="K56" s="53"/>
      <c r="L56" s="75"/>
      <c r="M56" s="75"/>
      <c r="N56" s="75"/>
      <c r="O56" s="75"/>
      <c r="P56" s="75"/>
      <c r="Q56" s="185"/>
      <c r="R56" s="190" t="b">
        <v>0</v>
      </c>
      <c r="S56" s="190" t="b">
        <v>0</v>
      </c>
      <c r="U56" s="18"/>
      <c r="V56" s="195">
        <v>6</v>
      </c>
      <c r="W56" s="195">
        <v>7</v>
      </c>
      <c r="X56" s="18"/>
      <c r="Y56" s="18"/>
      <c r="Z56" s="18"/>
      <c r="AA56" s="18"/>
      <c r="AB56" s="18"/>
      <c r="AC56" s="18"/>
      <c r="AD56" s="18"/>
      <c r="AE56" s="18"/>
      <c r="AF56" s="18"/>
      <c r="AG56" s="18"/>
      <c r="AH56" s="18"/>
      <c r="AI56" s="18"/>
      <c r="AJ56" s="18"/>
      <c r="AK56" s="18"/>
      <c r="AL56" s="18"/>
      <c r="AM56" s="18"/>
      <c r="AN56" s="18"/>
      <c r="AO56" s="18"/>
      <c r="AP56" s="18"/>
      <c r="AQ56" s="18"/>
      <c r="AR56" s="18"/>
      <c r="AS56" s="18"/>
      <c r="AT56" s="18"/>
      <c r="AU56" s="18"/>
      <c r="AV56" s="18"/>
      <c r="AW56" s="18"/>
      <c r="AX56" s="18"/>
      <c r="AY56" s="18"/>
      <c r="AZ56" s="18"/>
      <c r="BA56" s="18"/>
      <c r="BB56" s="18"/>
      <c r="BC56" s="18"/>
      <c r="BD56" s="18"/>
      <c r="BE56" s="18"/>
      <c r="BF56" s="18"/>
      <c r="BG56" s="18"/>
      <c r="BH56" s="18"/>
      <c r="BI56" s="18"/>
      <c r="BJ56" s="18"/>
      <c r="BK56" s="18"/>
      <c r="BL56" s="18"/>
      <c r="BM56" s="18"/>
      <c r="BN56" s="18"/>
      <c r="BO56" s="18"/>
      <c r="BP56" s="18"/>
      <c r="BQ56" s="18"/>
      <c r="BR56" s="18"/>
      <c r="BS56" s="18"/>
      <c r="BT56" s="18"/>
      <c r="BU56" s="18"/>
      <c r="BV56" s="18"/>
      <c r="BW56" s="18"/>
      <c r="BX56" s="18"/>
      <c r="BY56" s="18"/>
      <c r="BZ56" s="18"/>
      <c r="CA56" s="18"/>
      <c r="CB56" s="18"/>
      <c r="CC56" s="18"/>
      <c r="CD56" s="18"/>
      <c r="CE56" s="18"/>
      <c r="CF56" s="18"/>
      <c r="CG56" s="18"/>
      <c r="CH56" s="18"/>
      <c r="CI56" s="18"/>
      <c r="CJ56" s="18"/>
      <c r="CK56" s="18"/>
      <c r="CL56" s="18"/>
      <c r="CM56" s="18"/>
      <c r="CN56" s="18"/>
      <c r="CO56" s="18"/>
      <c r="CP56" s="18"/>
      <c r="CQ56" s="18"/>
      <c r="CR56" s="18"/>
      <c r="CS56" s="18"/>
      <c r="CT56" s="18"/>
      <c r="CU56" s="18"/>
      <c r="CV56" s="18"/>
      <c r="CW56" s="18"/>
      <c r="CX56" s="18"/>
      <c r="CY56" s="18"/>
      <c r="CZ56" s="18"/>
      <c r="DA56" s="18"/>
      <c r="DB56" s="18"/>
      <c r="DC56" s="18"/>
      <c r="DD56" s="18"/>
      <c r="DE56" s="18"/>
      <c r="DF56" s="18"/>
      <c r="DG56" s="18"/>
      <c r="DH56" s="18"/>
      <c r="DI56" s="18"/>
      <c r="DJ56" s="18"/>
      <c r="DK56" s="18"/>
      <c r="DL56" s="18"/>
      <c r="DM56" s="18"/>
      <c r="DN56" s="18"/>
      <c r="DO56" s="18"/>
      <c r="DP56" s="18"/>
      <c r="DQ56" s="18"/>
      <c r="DR56" s="18"/>
      <c r="DS56" s="18"/>
      <c r="DT56" s="18"/>
      <c r="DU56" s="18"/>
      <c r="DV56" s="18"/>
      <c r="DW56" s="18"/>
      <c r="DX56" s="18"/>
      <c r="DY56" s="18"/>
      <c r="DZ56" s="18"/>
      <c r="EA56" s="18"/>
      <c r="EB56" s="18"/>
      <c r="EC56" s="18"/>
      <c r="ED56" s="18"/>
      <c r="EE56" s="18"/>
      <c r="EF56" s="18"/>
      <c r="EG56" s="18"/>
      <c r="EH56" s="18"/>
      <c r="EI56" s="18"/>
      <c r="EJ56" s="18"/>
      <c r="EK56" s="18"/>
      <c r="EL56" s="18"/>
      <c r="EM56" s="18"/>
      <c r="EN56" s="18"/>
      <c r="EO56" s="18"/>
      <c r="EP56" s="18"/>
      <c r="EQ56" s="18"/>
      <c r="ER56" s="18"/>
      <c r="ES56" s="18"/>
      <c r="ET56" s="18"/>
      <c r="EU56" s="18"/>
      <c r="EV56" s="18"/>
      <c r="EW56" s="18"/>
      <c r="EX56" s="18"/>
      <c r="EY56" s="18"/>
    </row>
    <row r="57" spans="1:155" ht="14.5" customHeight="1" x14ac:dyDescent="0.35">
      <c r="B57" s="75" t="s">
        <v>115</v>
      </c>
      <c r="C57" s="75"/>
      <c r="D57" s="117">
        <v>5</v>
      </c>
      <c r="E57" s="142"/>
      <c r="F57" s="142"/>
      <c r="G57" s="142"/>
      <c r="H57" s="142"/>
      <c r="I57" s="142"/>
      <c r="J57" s="142"/>
      <c r="K57" s="53"/>
      <c r="L57" s="75"/>
      <c r="M57" s="75"/>
      <c r="N57" s="75"/>
      <c r="O57" s="75"/>
      <c r="P57" s="75"/>
      <c r="Q57" s="185"/>
      <c r="R57" s="190" t="b">
        <v>0</v>
      </c>
      <c r="S57" s="190" t="b">
        <v>0</v>
      </c>
      <c r="V57" s="195">
        <v>6</v>
      </c>
      <c r="W57" s="195">
        <v>7</v>
      </c>
    </row>
    <row r="58" spans="1:155" ht="14.5" customHeight="1" x14ac:dyDescent="0.35">
      <c r="B58" s="75" t="s">
        <v>116</v>
      </c>
      <c r="C58" s="75"/>
      <c r="D58" s="117">
        <v>6</v>
      </c>
      <c r="E58" s="142"/>
      <c r="F58" s="142"/>
      <c r="G58" s="142"/>
      <c r="H58" s="142"/>
      <c r="I58" s="142"/>
      <c r="J58" s="142"/>
      <c r="K58" s="53"/>
      <c r="L58" s="75"/>
      <c r="M58" s="75"/>
      <c r="N58" s="75"/>
      <c r="O58" s="75"/>
      <c r="P58" s="75"/>
      <c r="Q58" s="185"/>
      <c r="R58" s="190" t="b">
        <v>0</v>
      </c>
      <c r="S58" s="190" t="b">
        <v>0</v>
      </c>
      <c r="V58" s="195">
        <v>6</v>
      </c>
      <c r="W58" s="195">
        <v>7</v>
      </c>
    </row>
    <row r="59" spans="1:155" ht="14.5" customHeight="1" x14ac:dyDescent="0.35">
      <c r="B59" s="75" t="s">
        <v>29</v>
      </c>
      <c r="C59" s="75"/>
      <c r="D59" s="117">
        <v>7</v>
      </c>
      <c r="E59" s="142"/>
      <c r="F59" s="142"/>
      <c r="G59" s="142"/>
      <c r="H59" s="142"/>
      <c r="I59" s="142"/>
      <c r="J59" s="142"/>
      <c r="K59" s="53"/>
      <c r="L59" s="75"/>
      <c r="M59" s="75"/>
      <c r="N59" s="75"/>
      <c r="O59" s="75"/>
      <c r="P59" s="75"/>
      <c r="Q59" s="185"/>
      <c r="R59" s="190" t="b">
        <v>0</v>
      </c>
      <c r="S59" s="190" t="b">
        <v>0</v>
      </c>
      <c r="V59" s="195">
        <v>6</v>
      </c>
      <c r="W59" s="195">
        <v>7</v>
      </c>
    </row>
    <row r="60" spans="1:155" ht="14.5" customHeight="1" x14ac:dyDescent="0.35">
      <c r="B60" s="75" t="s">
        <v>117</v>
      </c>
      <c r="C60" s="75"/>
      <c r="D60" s="117">
        <v>8</v>
      </c>
      <c r="E60" s="142"/>
      <c r="F60" s="142"/>
      <c r="G60" s="142"/>
      <c r="H60" s="142"/>
      <c r="I60" s="142"/>
      <c r="J60" s="142"/>
      <c r="K60" s="53"/>
      <c r="L60" s="75"/>
      <c r="M60" s="75"/>
      <c r="N60" s="75"/>
      <c r="O60" s="75"/>
      <c r="P60" s="75"/>
      <c r="Q60" s="185"/>
      <c r="R60" s="190" t="b">
        <v>0</v>
      </c>
      <c r="S60" s="190" t="b">
        <v>0</v>
      </c>
      <c r="V60" s="195">
        <v>6</v>
      </c>
      <c r="W60" s="195">
        <v>7</v>
      </c>
    </row>
    <row r="61" spans="1:155" ht="14.5" customHeight="1" x14ac:dyDescent="0.35">
      <c r="A61" s="16"/>
      <c r="B61" s="75" t="s">
        <v>118</v>
      </c>
      <c r="C61" s="75"/>
      <c r="D61" s="117">
        <v>9</v>
      </c>
      <c r="E61" s="142"/>
      <c r="F61" s="142"/>
      <c r="G61" s="142"/>
      <c r="H61" s="142"/>
      <c r="I61" s="142"/>
      <c r="J61" s="142"/>
      <c r="K61" s="53"/>
      <c r="L61" s="75"/>
      <c r="M61" s="75"/>
      <c r="N61" s="75"/>
      <c r="O61" s="75"/>
      <c r="P61" s="75"/>
      <c r="Q61" s="185"/>
      <c r="R61" s="190" t="b">
        <v>0</v>
      </c>
      <c r="S61" s="190" t="b">
        <v>0</v>
      </c>
      <c r="V61" s="195">
        <v>6</v>
      </c>
      <c r="W61" s="195">
        <v>7</v>
      </c>
    </row>
    <row r="62" spans="1:155" ht="14.5" customHeight="1" x14ac:dyDescent="0.35">
      <c r="B62" s="75"/>
      <c r="C62" s="75"/>
      <c r="D62" s="117">
        <v>10</v>
      </c>
      <c r="E62" s="142"/>
      <c r="F62" s="142"/>
      <c r="G62" s="142"/>
      <c r="H62" s="142"/>
      <c r="I62" s="142"/>
      <c r="J62" s="142"/>
      <c r="K62" s="53"/>
      <c r="L62" s="75"/>
      <c r="M62" s="75"/>
      <c r="N62" s="75"/>
      <c r="O62" s="75"/>
      <c r="P62" s="75"/>
      <c r="Q62" s="185"/>
      <c r="R62" s="192"/>
      <c r="S62" s="192"/>
    </row>
    <row r="63" spans="1:155" ht="14.5" customHeight="1" x14ac:dyDescent="0.35">
      <c r="B63" s="75"/>
      <c r="C63" s="75"/>
      <c r="D63" s="117">
        <v>11</v>
      </c>
      <c r="E63" s="142"/>
      <c r="F63" s="142"/>
      <c r="G63" s="142"/>
      <c r="H63" s="142"/>
      <c r="I63" s="142"/>
      <c r="J63" s="142"/>
      <c r="K63" s="53"/>
      <c r="L63" s="75"/>
      <c r="M63" s="75"/>
      <c r="N63" s="75"/>
      <c r="O63" s="75"/>
      <c r="P63" s="75"/>
      <c r="Q63" s="185"/>
      <c r="R63" s="192"/>
      <c r="S63" s="192"/>
    </row>
    <row r="64" spans="1:155" ht="14.5" customHeight="1" x14ac:dyDescent="0.35">
      <c r="B64" s="75"/>
      <c r="C64" s="75"/>
      <c r="D64" s="117">
        <v>12</v>
      </c>
      <c r="E64" s="142"/>
      <c r="F64" s="142"/>
      <c r="G64" s="142"/>
      <c r="H64" s="142"/>
      <c r="I64" s="142"/>
      <c r="J64" s="142"/>
      <c r="K64" s="53"/>
      <c r="L64" s="75"/>
      <c r="M64" s="75"/>
      <c r="N64" s="75"/>
      <c r="O64" s="75"/>
      <c r="P64" s="75"/>
      <c r="Q64" s="185"/>
      <c r="R64" s="192"/>
      <c r="S64" s="192"/>
    </row>
    <row r="65" spans="1:155" ht="14.5" customHeight="1" x14ac:dyDescent="0.35">
      <c r="B65" s="76" t="s">
        <v>119</v>
      </c>
      <c r="C65" s="76"/>
      <c r="D65" s="118"/>
      <c r="E65" s="118">
        <v>0</v>
      </c>
      <c r="F65" s="118">
        <v>0</v>
      </c>
      <c r="G65" s="118">
        <v>0</v>
      </c>
      <c r="H65" s="118">
        <v>0</v>
      </c>
      <c r="I65" s="118">
        <v>0</v>
      </c>
      <c r="J65" s="118">
        <v>0</v>
      </c>
      <c r="K65" s="167">
        <v>0</v>
      </c>
      <c r="L65" s="167">
        <v>0</v>
      </c>
      <c r="M65" s="167">
        <v>0</v>
      </c>
      <c r="N65" s="167">
        <v>0</v>
      </c>
      <c r="O65" s="167">
        <v>0</v>
      </c>
      <c r="P65" s="167">
        <v>0</v>
      </c>
      <c r="Q65" s="187">
        <v>0</v>
      </c>
      <c r="R65" s="192"/>
      <c r="S65" s="192"/>
    </row>
    <row r="66" spans="1:155" ht="14.5" customHeight="1" x14ac:dyDescent="0.3">
      <c r="B66" s="77" t="s">
        <v>120</v>
      </c>
      <c r="C66" s="79"/>
    </row>
    <row r="67" spans="1:155" ht="14.5" customHeight="1" x14ac:dyDescent="0.3">
      <c r="B67" s="78" t="s">
        <v>121</v>
      </c>
      <c r="C67" s="78"/>
    </row>
    <row r="68" spans="1:155" ht="14.5" customHeight="1" x14ac:dyDescent="0.35">
      <c r="B68" s="79" t="s">
        <v>122</v>
      </c>
      <c r="C68" s="79"/>
      <c r="D68" s="18"/>
      <c r="E68" s="18"/>
      <c r="F68" s="18"/>
      <c r="G68" s="18"/>
      <c r="H68" s="18"/>
      <c r="I68" s="18"/>
      <c r="J68" s="18"/>
      <c r="K68" s="168" t="s">
        <v>123</v>
      </c>
      <c r="L68" s="168" t="s">
        <v>123</v>
      </c>
      <c r="M68" s="168" t="s">
        <v>123</v>
      </c>
      <c r="N68" s="168" t="s">
        <v>123</v>
      </c>
      <c r="O68" s="168" t="s">
        <v>123</v>
      </c>
      <c r="P68" s="168" t="s">
        <v>123</v>
      </c>
      <c r="Q68" s="168" t="s">
        <v>123</v>
      </c>
    </row>
    <row r="69" spans="1:155" ht="14.5" customHeight="1" x14ac:dyDescent="0.35">
      <c r="B69" s="80" t="s">
        <v>124</v>
      </c>
      <c r="C69" s="80"/>
      <c r="D69" s="18"/>
      <c r="E69" s="18"/>
      <c r="F69" s="18"/>
      <c r="G69" s="18"/>
      <c r="H69" s="18"/>
      <c r="I69" s="18"/>
      <c r="J69" s="18"/>
      <c r="K69" s="169" t="s">
        <v>125</v>
      </c>
      <c r="L69" s="169" t="s">
        <v>125</v>
      </c>
      <c r="M69" s="169" t="s">
        <v>125</v>
      </c>
      <c r="N69" s="169" t="s">
        <v>125</v>
      </c>
      <c r="O69" s="169" t="s">
        <v>125</v>
      </c>
      <c r="P69" s="169" t="s">
        <v>125</v>
      </c>
      <c r="Q69" s="169" t="s">
        <v>125</v>
      </c>
    </row>
    <row r="70" spans="1:155" ht="36.5" customHeight="1" x14ac:dyDescent="0.35">
      <c r="B70" s="81" t="s">
        <v>126</v>
      </c>
      <c r="C70" s="79"/>
      <c r="D70" s="18"/>
      <c r="E70" s="18"/>
      <c r="F70" s="18"/>
      <c r="G70" s="18"/>
      <c r="H70" s="18"/>
      <c r="I70" s="18"/>
      <c r="J70" s="18"/>
      <c r="K70" s="169" t="s">
        <v>125</v>
      </c>
      <c r="L70" s="169" t="s">
        <v>125</v>
      </c>
      <c r="M70" s="169" t="s">
        <v>125</v>
      </c>
      <c r="N70" s="169" t="s">
        <v>125</v>
      </c>
      <c r="O70" s="169" t="s">
        <v>125</v>
      </c>
      <c r="P70" s="169" t="s">
        <v>125</v>
      </c>
      <c r="Q70" s="169" t="s">
        <v>125</v>
      </c>
    </row>
    <row r="71" spans="1:155" ht="14.5" customHeight="1" x14ac:dyDescent="0.35">
      <c r="B71" s="18"/>
      <c r="C71" s="18"/>
      <c r="D71" s="18"/>
      <c r="E71" s="18"/>
      <c r="F71" s="18"/>
      <c r="G71" s="18"/>
      <c r="H71" s="18"/>
      <c r="I71" s="18"/>
      <c r="J71" s="18"/>
      <c r="K71" s="18"/>
      <c r="L71" s="18"/>
    </row>
    <row r="72" spans="1:155" ht="14.5" customHeight="1" x14ac:dyDescent="0.35">
      <c r="A72" s="18"/>
      <c r="B72" s="82"/>
      <c r="C72" s="82"/>
      <c r="D72" s="82"/>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8"/>
      <c r="BK72" s="18"/>
      <c r="BL72" s="18"/>
      <c r="BM72" s="18"/>
      <c r="BN72" s="18"/>
      <c r="BO72" s="18"/>
      <c r="BP72" s="18"/>
      <c r="BQ72" s="18"/>
      <c r="BR72" s="18"/>
      <c r="BS72" s="18"/>
      <c r="BT72" s="18"/>
      <c r="BU72" s="18"/>
      <c r="BV72" s="18"/>
      <c r="BW72" s="18"/>
      <c r="BX72" s="18"/>
      <c r="BY72" s="18"/>
      <c r="BZ72" s="18"/>
      <c r="CA72" s="18"/>
      <c r="CB72" s="18"/>
      <c r="CC72" s="18"/>
      <c r="CD72" s="18"/>
      <c r="CE72" s="18"/>
      <c r="CF72" s="18"/>
      <c r="CG72" s="18"/>
      <c r="CH72" s="18"/>
      <c r="CI72" s="18"/>
      <c r="CJ72" s="18"/>
      <c r="CK72" s="18"/>
      <c r="CL72" s="18"/>
      <c r="CM72" s="18"/>
      <c r="CN72" s="18"/>
      <c r="CO72" s="18"/>
      <c r="CP72" s="18"/>
      <c r="CQ72" s="18"/>
      <c r="CR72" s="18"/>
      <c r="CS72" s="18"/>
      <c r="CT72" s="18"/>
      <c r="CU72" s="18"/>
      <c r="CV72" s="18"/>
      <c r="CW72" s="18"/>
      <c r="CX72" s="18"/>
      <c r="CY72" s="18"/>
      <c r="CZ72" s="18"/>
      <c r="DA72" s="18"/>
      <c r="DB72" s="18"/>
      <c r="DC72" s="18"/>
      <c r="DD72" s="18"/>
      <c r="DE72" s="18"/>
      <c r="DF72" s="18"/>
      <c r="DG72" s="18"/>
      <c r="DH72" s="18"/>
      <c r="DI72" s="18"/>
      <c r="DJ72" s="18"/>
      <c r="DK72" s="18"/>
      <c r="DL72" s="18"/>
      <c r="DM72" s="18"/>
      <c r="DN72" s="18"/>
      <c r="DO72" s="18"/>
      <c r="DP72" s="18"/>
      <c r="DQ72" s="18"/>
      <c r="DR72" s="18"/>
      <c r="DS72" s="18"/>
      <c r="DT72" s="18"/>
      <c r="DU72" s="18"/>
      <c r="DV72" s="18"/>
      <c r="DW72" s="18"/>
      <c r="DX72" s="18"/>
      <c r="DY72" s="18"/>
      <c r="DZ72" s="18"/>
      <c r="EA72" s="18"/>
      <c r="EB72" s="18"/>
      <c r="EC72" s="18"/>
      <c r="ED72" s="18"/>
      <c r="EE72" s="18"/>
      <c r="EF72" s="18"/>
      <c r="EG72" s="18"/>
      <c r="EH72" s="18"/>
      <c r="EI72" s="18"/>
      <c r="EJ72" s="18"/>
      <c r="EK72" s="18"/>
      <c r="EL72" s="18"/>
      <c r="EM72" s="18"/>
      <c r="EN72" s="18"/>
      <c r="EO72" s="18"/>
      <c r="EP72" s="18"/>
      <c r="EQ72" s="18"/>
      <c r="ER72" s="18"/>
      <c r="ES72" s="18"/>
      <c r="ET72" s="18"/>
      <c r="EU72" s="18"/>
      <c r="EV72" s="18"/>
      <c r="EW72" s="18"/>
      <c r="EX72" s="18"/>
      <c r="EY72" s="18"/>
    </row>
    <row r="73" spans="1:155" ht="42.5" customHeight="1" x14ac:dyDescent="0.35">
      <c r="A73" s="49"/>
      <c r="B73" s="1" t="s">
        <v>127</v>
      </c>
      <c r="C73" s="93"/>
      <c r="D73" s="120" t="s">
        <v>68</v>
      </c>
      <c r="E73" s="310"/>
      <c r="F73" s="311"/>
      <c r="G73" s="311"/>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8"/>
      <c r="BK73" s="18"/>
      <c r="BL73" s="18"/>
      <c r="BM73" s="18"/>
      <c r="BN73" s="18"/>
      <c r="BO73" s="18"/>
      <c r="BP73" s="18"/>
      <c r="BQ73" s="18"/>
      <c r="BR73" s="18"/>
      <c r="BS73" s="18"/>
      <c r="BT73" s="18"/>
      <c r="BU73" s="18"/>
      <c r="BV73" s="18"/>
      <c r="BW73" s="18"/>
      <c r="BX73" s="18"/>
      <c r="BY73" s="18"/>
      <c r="BZ73" s="18"/>
      <c r="CA73" s="18"/>
      <c r="CB73" s="18"/>
      <c r="CC73" s="18"/>
      <c r="CD73" s="18"/>
      <c r="CE73" s="18"/>
      <c r="CF73" s="18"/>
      <c r="CG73" s="18"/>
      <c r="CH73" s="18"/>
      <c r="CI73" s="18"/>
      <c r="CJ73" s="18"/>
      <c r="CK73" s="18"/>
      <c r="CL73" s="18"/>
      <c r="CM73" s="18"/>
      <c r="CN73" s="18"/>
      <c r="CO73" s="18"/>
      <c r="CP73" s="18"/>
      <c r="CQ73" s="18"/>
      <c r="CR73" s="18"/>
      <c r="CS73" s="18"/>
      <c r="CT73" s="18"/>
      <c r="CU73" s="18"/>
      <c r="CV73" s="18"/>
      <c r="CW73" s="18"/>
      <c r="CX73" s="18"/>
      <c r="CY73" s="18"/>
      <c r="CZ73" s="18"/>
      <c r="DA73" s="18"/>
      <c r="DB73" s="18"/>
      <c r="DC73" s="18"/>
      <c r="DD73" s="18"/>
      <c r="DE73" s="18"/>
      <c r="DF73" s="18"/>
      <c r="DG73" s="18"/>
      <c r="DH73" s="18"/>
      <c r="DI73" s="18"/>
      <c r="DJ73" s="18"/>
      <c r="DK73" s="18"/>
      <c r="DL73" s="18"/>
      <c r="DM73" s="18"/>
      <c r="DN73" s="18"/>
      <c r="DO73" s="18"/>
      <c r="DP73" s="18"/>
      <c r="DQ73" s="18"/>
      <c r="DR73" s="18"/>
      <c r="DS73" s="18"/>
      <c r="DT73" s="18"/>
      <c r="DU73" s="18"/>
      <c r="DV73" s="18"/>
      <c r="DW73" s="18"/>
      <c r="DX73" s="18"/>
      <c r="DY73" s="18"/>
      <c r="DZ73" s="18"/>
      <c r="EA73" s="18"/>
      <c r="EB73" s="18"/>
      <c r="EC73" s="18"/>
      <c r="ED73" s="18"/>
      <c r="EE73" s="18"/>
      <c r="EF73" s="18"/>
      <c r="EG73" s="18"/>
      <c r="EH73" s="18"/>
      <c r="EI73" s="18"/>
      <c r="EJ73" s="18"/>
      <c r="EK73" s="18"/>
      <c r="EL73" s="18"/>
      <c r="EM73" s="18"/>
      <c r="EN73" s="18"/>
      <c r="EO73" s="18"/>
      <c r="EP73" s="18"/>
      <c r="EQ73" s="18"/>
      <c r="ER73" s="18"/>
      <c r="ES73" s="18"/>
      <c r="ET73" s="18"/>
      <c r="EU73" s="18"/>
      <c r="EV73" s="18"/>
      <c r="EW73" s="18"/>
      <c r="EX73" s="18"/>
      <c r="EY73" s="18"/>
    </row>
    <row r="74" spans="1:155" ht="14.5" customHeight="1" x14ac:dyDescent="0.35">
      <c r="A74" s="49"/>
      <c r="B74" s="312" t="s">
        <v>128</v>
      </c>
      <c r="C74" s="95"/>
      <c r="D74" s="119"/>
      <c r="E74" s="145"/>
      <c r="F74" s="154"/>
      <c r="G74" s="154"/>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8"/>
      <c r="BK74" s="18"/>
      <c r="BL74" s="18"/>
      <c r="BM74" s="18"/>
      <c r="BN74" s="18"/>
      <c r="BO74" s="18"/>
      <c r="BP74" s="18"/>
      <c r="BQ74" s="18"/>
      <c r="BR74" s="18"/>
      <c r="BS74" s="18"/>
      <c r="BT74" s="18"/>
      <c r="BU74" s="18"/>
      <c r="BV74" s="18"/>
      <c r="BW74" s="18"/>
      <c r="BX74" s="18"/>
      <c r="BY74" s="18"/>
      <c r="BZ74" s="18"/>
      <c r="CA74" s="18"/>
      <c r="CB74" s="18"/>
      <c r="CC74" s="18"/>
      <c r="CD74" s="18"/>
      <c r="CE74" s="18"/>
      <c r="CF74" s="18"/>
      <c r="CG74" s="18"/>
      <c r="CH74" s="18"/>
      <c r="CI74" s="18"/>
      <c r="CJ74" s="18"/>
      <c r="CK74" s="18"/>
      <c r="CL74" s="18"/>
      <c r="CM74" s="18"/>
      <c r="CN74" s="18"/>
      <c r="CO74" s="18"/>
      <c r="CP74" s="18"/>
      <c r="CQ74" s="18"/>
      <c r="CR74" s="18"/>
      <c r="CS74" s="18"/>
      <c r="CT74" s="18"/>
      <c r="CU74" s="18"/>
      <c r="CV74" s="18"/>
      <c r="CW74" s="18"/>
      <c r="CX74" s="18"/>
      <c r="CY74" s="18"/>
      <c r="CZ74" s="18"/>
      <c r="DA74" s="18"/>
      <c r="DB74" s="18"/>
      <c r="DC74" s="18"/>
      <c r="DD74" s="18"/>
      <c r="DE74" s="18"/>
      <c r="DF74" s="18"/>
      <c r="DG74" s="18"/>
      <c r="DH74" s="18"/>
      <c r="DI74" s="18"/>
      <c r="DJ74" s="18"/>
      <c r="DK74" s="18"/>
      <c r="DL74" s="18"/>
      <c r="DM74" s="18"/>
      <c r="DN74" s="18"/>
      <c r="DO74" s="18"/>
      <c r="DP74" s="18"/>
      <c r="DQ74" s="18"/>
      <c r="DR74" s="18"/>
      <c r="DS74" s="18"/>
      <c r="DT74" s="18"/>
      <c r="DU74" s="18"/>
      <c r="DV74" s="18"/>
      <c r="DW74" s="18"/>
      <c r="DX74" s="18"/>
      <c r="DY74" s="18"/>
      <c r="DZ74" s="18"/>
      <c r="EA74" s="18"/>
      <c r="EB74" s="18"/>
      <c r="EC74" s="18"/>
      <c r="ED74" s="18"/>
      <c r="EE74" s="18"/>
      <c r="EF74" s="18"/>
      <c r="EG74" s="18"/>
      <c r="EH74" s="18"/>
      <c r="EI74" s="18"/>
      <c r="EJ74" s="18"/>
      <c r="EK74" s="18"/>
      <c r="EL74" s="18"/>
      <c r="EM74" s="18"/>
      <c r="EN74" s="18"/>
      <c r="EO74" s="18"/>
      <c r="EP74" s="18"/>
      <c r="EQ74" s="18"/>
      <c r="ER74" s="18"/>
      <c r="ES74" s="18"/>
      <c r="ET74" s="18"/>
      <c r="EU74" s="18"/>
      <c r="EV74" s="18"/>
      <c r="EW74" s="18"/>
      <c r="EX74" s="18"/>
      <c r="EY74" s="18"/>
    </row>
    <row r="75" spans="1:155" ht="14.5" customHeight="1" x14ac:dyDescent="0.35">
      <c r="A75" s="49"/>
      <c r="B75" s="312"/>
      <c r="C75" s="94"/>
      <c r="D75" s="122" t="s">
        <v>129</v>
      </c>
      <c r="E75" s="144"/>
      <c r="F75" s="156"/>
      <c r="G75" s="156"/>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8"/>
      <c r="BK75" s="18"/>
      <c r="BL75" s="18"/>
      <c r="BM75" s="18"/>
      <c r="BN75" s="18"/>
      <c r="BO75" s="18"/>
      <c r="BP75" s="18"/>
      <c r="BQ75" s="18"/>
      <c r="BR75" s="18"/>
      <c r="BS75" s="18"/>
      <c r="BT75" s="18"/>
      <c r="BU75" s="18"/>
      <c r="BV75" s="18"/>
      <c r="BW75" s="18"/>
      <c r="BX75" s="18"/>
      <c r="BY75" s="18"/>
      <c r="BZ75" s="18"/>
      <c r="CA75" s="18"/>
      <c r="CB75" s="18"/>
      <c r="CC75" s="18"/>
      <c r="CD75" s="18"/>
      <c r="CE75" s="18"/>
      <c r="CF75" s="18"/>
      <c r="CG75" s="18"/>
      <c r="CH75" s="18"/>
      <c r="CI75" s="18"/>
      <c r="CJ75" s="18"/>
      <c r="CK75" s="18"/>
      <c r="CL75" s="18"/>
      <c r="CM75" s="18"/>
      <c r="CN75" s="18"/>
      <c r="CO75" s="18"/>
      <c r="CP75" s="18"/>
      <c r="CQ75" s="18"/>
      <c r="CR75" s="18"/>
      <c r="CS75" s="18"/>
      <c r="CT75" s="18"/>
      <c r="CU75" s="18"/>
      <c r="CV75" s="18"/>
      <c r="CW75" s="18"/>
      <c r="CX75" s="18"/>
      <c r="CY75" s="18"/>
      <c r="CZ75" s="18"/>
      <c r="DA75" s="18"/>
      <c r="DB75" s="18"/>
      <c r="DC75" s="18"/>
      <c r="DD75" s="18"/>
      <c r="DE75" s="18"/>
      <c r="DF75" s="18"/>
      <c r="DG75" s="18"/>
      <c r="DH75" s="18"/>
      <c r="DI75" s="18"/>
      <c r="DJ75" s="18"/>
      <c r="DK75" s="18"/>
      <c r="DL75" s="18"/>
      <c r="DM75" s="18"/>
      <c r="DN75" s="18"/>
      <c r="DO75" s="18"/>
      <c r="DP75" s="18"/>
      <c r="DQ75" s="18"/>
      <c r="DR75" s="18"/>
      <c r="DS75" s="18"/>
      <c r="DT75" s="18"/>
      <c r="DU75" s="18"/>
      <c r="DV75" s="18"/>
      <c r="DW75" s="18"/>
      <c r="DX75" s="18"/>
      <c r="DY75" s="18"/>
      <c r="DZ75" s="18"/>
      <c r="EA75" s="18"/>
      <c r="EB75" s="18"/>
      <c r="EC75" s="18"/>
      <c r="ED75" s="18"/>
      <c r="EE75" s="18"/>
      <c r="EF75" s="18"/>
      <c r="EG75" s="18"/>
      <c r="EH75" s="18"/>
      <c r="EI75" s="18"/>
      <c r="EJ75" s="18"/>
      <c r="EK75" s="18"/>
      <c r="EL75" s="18"/>
      <c r="EM75" s="18"/>
      <c r="EN75" s="18"/>
      <c r="EO75" s="18"/>
      <c r="EP75" s="18"/>
      <c r="EQ75" s="18"/>
      <c r="ER75" s="18"/>
      <c r="ES75" s="18"/>
      <c r="ET75" s="18"/>
      <c r="EU75" s="18"/>
      <c r="EV75" s="18"/>
      <c r="EW75" s="18"/>
      <c r="EX75" s="18"/>
      <c r="EY75" s="18"/>
    </row>
    <row r="76" spans="1:155" ht="14.5" customHeight="1" x14ac:dyDescent="0.35">
      <c r="A76" s="49"/>
      <c r="B76" s="83" t="s">
        <v>78</v>
      </c>
      <c r="C76" s="97"/>
      <c r="D76" s="121"/>
      <c r="E76" s="147"/>
      <c r="F76" s="155"/>
      <c r="G76" s="155"/>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8"/>
      <c r="BK76" s="18"/>
      <c r="BL76" s="18"/>
      <c r="BM76" s="18"/>
      <c r="BN76" s="18"/>
      <c r="BO76" s="18"/>
      <c r="BP76" s="18"/>
      <c r="BQ76" s="18"/>
      <c r="BR76" s="18"/>
      <c r="BS76" s="18"/>
      <c r="BT76" s="18"/>
      <c r="BU76" s="18"/>
      <c r="BV76" s="18"/>
      <c r="BW76" s="18"/>
      <c r="BX76" s="18"/>
      <c r="BY76" s="18"/>
      <c r="BZ76" s="18"/>
      <c r="CA76" s="18"/>
      <c r="CB76" s="18"/>
      <c r="CC76" s="18"/>
      <c r="CD76" s="18"/>
      <c r="CE76" s="18"/>
      <c r="CF76" s="18"/>
      <c r="CG76" s="18"/>
      <c r="CH76" s="18"/>
      <c r="CI76" s="18"/>
      <c r="CJ76" s="18"/>
      <c r="CK76" s="18"/>
      <c r="CL76" s="18"/>
      <c r="CM76" s="18"/>
      <c r="CN76" s="18"/>
      <c r="CO76" s="18"/>
      <c r="CP76" s="18"/>
      <c r="CQ76" s="18"/>
      <c r="CR76" s="18"/>
      <c r="CS76" s="18"/>
      <c r="CT76" s="18"/>
      <c r="CU76" s="18"/>
      <c r="CV76" s="18"/>
      <c r="CW76" s="18"/>
      <c r="CX76" s="18"/>
      <c r="CY76" s="18"/>
      <c r="CZ76" s="18"/>
      <c r="DA76" s="18"/>
      <c r="DB76" s="18"/>
      <c r="DC76" s="18"/>
      <c r="DD76" s="18"/>
      <c r="DE76" s="18"/>
      <c r="DF76" s="18"/>
      <c r="DG76" s="18"/>
      <c r="DH76" s="18"/>
      <c r="DI76" s="18"/>
      <c r="DJ76" s="18"/>
      <c r="DK76" s="18"/>
      <c r="DL76" s="18"/>
      <c r="DM76" s="18"/>
      <c r="DN76" s="18"/>
      <c r="DO76" s="18"/>
      <c r="DP76" s="18"/>
      <c r="DQ76" s="18"/>
      <c r="DR76" s="18"/>
      <c r="DS76" s="18"/>
      <c r="DT76" s="18"/>
      <c r="DU76" s="18"/>
      <c r="DV76" s="18"/>
      <c r="DW76" s="18"/>
      <c r="DX76" s="18"/>
      <c r="DY76" s="18"/>
      <c r="DZ76" s="18"/>
      <c r="EA76" s="18"/>
      <c r="EB76" s="18"/>
      <c r="EC76" s="18"/>
      <c r="ED76" s="18"/>
      <c r="EE76" s="18"/>
      <c r="EF76" s="18"/>
      <c r="EG76" s="18"/>
      <c r="EH76" s="18"/>
      <c r="EI76" s="18"/>
      <c r="EJ76" s="18"/>
      <c r="EK76" s="18"/>
      <c r="EL76" s="18"/>
      <c r="EM76" s="18"/>
      <c r="EN76" s="18"/>
      <c r="EO76" s="18"/>
      <c r="EP76" s="18"/>
      <c r="EQ76" s="18"/>
      <c r="ER76" s="18"/>
      <c r="ES76" s="18"/>
      <c r="ET76" s="18"/>
      <c r="EU76" s="18"/>
      <c r="EV76" s="18"/>
      <c r="EW76" s="18"/>
      <c r="EX76" s="18"/>
      <c r="EY76" s="18"/>
    </row>
    <row r="77" spans="1:155" ht="14.5" customHeight="1" x14ac:dyDescent="0.35">
      <c r="A77" s="49"/>
      <c r="B77" s="84" t="s">
        <v>79</v>
      </c>
      <c r="C77" s="96"/>
      <c r="D77" s="124" t="s">
        <v>80</v>
      </c>
      <c r="E77" s="146"/>
      <c r="F77" s="157"/>
      <c r="G77" s="157"/>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8"/>
      <c r="BK77" s="18"/>
      <c r="BL77" s="18"/>
      <c r="BM77" s="18"/>
      <c r="BN77" s="18"/>
      <c r="BO77" s="18"/>
      <c r="BP77" s="18"/>
      <c r="BQ77" s="18"/>
      <c r="BR77" s="18"/>
      <c r="BS77" s="18"/>
      <c r="BT77" s="18"/>
      <c r="BU77" s="18"/>
      <c r="BV77" s="18"/>
      <c r="BW77" s="18"/>
      <c r="BX77" s="18"/>
      <c r="BY77" s="18"/>
      <c r="BZ77" s="18"/>
      <c r="CA77" s="18"/>
      <c r="CB77" s="18"/>
      <c r="CC77" s="18"/>
      <c r="CD77" s="18"/>
      <c r="CE77" s="18"/>
      <c r="CF77" s="18"/>
      <c r="CG77" s="18"/>
      <c r="CH77" s="18"/>
      <c r="CI77" s="18"/>
      <c r="CJ77" s="18"/>
      <c r="CK77" s="18"/>
      <c r="CL77" s="18"/>
      <c r="CM77" s="18"/>
      <c r="CN77" s="18"/>
      <c r="CO77" s="18"/>
      <c r="CP77" s="18"/>
      <c r="CQ77" s="18"/>
      <c r="CR77" s="18"/>
      <c r="CS77" s="18"/>
      <c r="CT77" s="18"/>
      <c r="CU77" s="18"/>
      <c r="CV77" s="18"/>
      <c r="CW77" s="18"/>
      <c r="CX77" s="18"/>
      <c r="CY77" s="18"/>
      <c r="CZ77" s="18"/>
      <c r="DA77" s="18"/>
      <c r="DB77" s="18"/>
      <c r="DC77" s="18"/>
      <c r="DD77" s="18"/>
      <c r="DE77" s="18"/>
      <c r="DF77" s="18"/>
      <c r="DG77" s="18"/>
      <c r="DH77" s="18"/>
      <c r="DI77" s="18"/>
      <c r="DJ77" s="18"/>
      <c r="DK77" s="18"/>
      <c r="DL77" s="18"/>
      <c r="DM77" s="18"/>
      <c r="DN77" s="18"/>
      <c r="DO77" s="18"/>
      <c r="DP77" s="18"/>
      <c r="DQ77" s="18"/>
      <c r="DR77" s="18"/>
      <c r="DS77" s="18"/>
      <c r="DT77" s="18"/>
      <c r="DU77" s="18"/>
      <c r="DV77" s="18"/>
      <c r="DW77" s="18"/>
      <c r="DX77" s="18"/>
      <c r="DY77" s="18"/>
      <c r="DZ77" s="18"/>
      <c r="EA77" s="18"/>
      <c r="EB77" s="18"/>
      <c r="EC77" s="18"/>
      <c r="ED77" s="18"/>
      <c r="EE77" s="18"/>
      <c r="EF77" s="18"/>
      <c r="EG77" s="18"/>
      <c r="EH77" s="18"/>
      <c r="EI77" s="18"/>
      <c r="EJ77" s="18"/>
      <c r="EK77" s="18"/>
      <c r="EL77" s="18"/>
      <c r="EM77" s="18"/>
      <c r="EN77" s="18"/>
      <c r="EO77" s="18"/>
      <c r="EP77" s="18"/>
      <c r="EQ77" s="18"/>
      <c r="ER77" s="18"/>
      <c r="ES77" s="18"/>
      <c r="ET77" s="18"/>
      <c r="EU77" s="18"/>
      <c r="EV77" s="18"/>
      <c r="EW77" s="18"/>
      <c r="EX77" s="18"/>
      <c r="EY77" s="18"/>
    </row>
    <row r="78" spans="1:155" ht="14.5" customHeight="1" x14ac:dyDescent="0.35">
      <c r="A78" s="49"/>
      <c r="B78" s="83" t="s">
        <v>130</v>
      </c>
      <c r="C78" s="99"/>
      <c r="D78" s="123"/>
      <c r="E78" s="146"/>
      <c r="F78" s="157"/>
      <c r="G78" s="157"/>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8"/>
      <c r="BK78" s="18"/>
      <c r="BL78" s="18"/>
      <c r="BM78" s="18"/>
      <c r="BN78" s="18"/>
      <c r="BO78" s="18"/>
      <c r="BP78" s="18"/>
      <c r="BQ78" s="18"/>
      <c r="BR78" s="18"/>
      <c r="BS78" s="18"/>
      <c r="BT78" s="18"/>
      <c r="BU78" s="18"/>
      <c r="BV78" s="18"/>
      <c r="BW78" s="18"/>
      <c r="BX78" s="18"/>
      <c r="BY78" s="18"/>
      <c r="BZ78" s="18"/>
      <c r="CA78" s="18"/>
      <c r="CB78" s="18"/>
      <c r="CC78" s="18"/>
      <c r="CD78" s="18"/>
      <c r="CE78" s="18"/>
      <c r="CF78" s="18"/>
      <c r="CG78" s="18"/>
      <c r="CH78" s="18"/>
      <c r="CI78" s="18"/>
      <c r="CJ78" s="18"/>
      <c r="CK78" s="18"/>
      <c r="CL78" s="18"/>
      <c r="CM78" s="18"/>
      <c r="CN78" s="18"/>
      <c r="CO78" s="18"/>
      <c r="CP78" s="18"/>
      <c r="CQ78" s="18"/>
      <c r="CR78" s="18"/>
      <c r="CS78" s="18"/>
      <c r="CT78" s="18"/>
      <c r="CU78" s="18"/>
      <c r="CV78" s="18"/>
      <c r="CW78" s="18"/>
      <c r="CX78" s="18"/>
      <c r="CY78" s="18"/>
      <c r="CZ78" s="18"/>
      <c r="DA78" s="18"/>
      <c r="DB78" s="18"/>
      <c r="DC78" s="18"/>
      <c r="DD78" s="18"/>
      <c r="DE78" s="18"/>
      <c r="DF78" s="18"/>
      <c r="DG78" s="18"/>
      <c r="DH78" s="18"/>
      <c r="DI78" s="18"/>
      <c r="DJ78" s="18"/>
      <c r="DK78" s="18"/>
      <c r="DL78" s="18"/>
      <c r="DM78" s="18"/>
      <c r="DN78" s="18"/>
      <c r="DO78" s="18"/>
      <c r="DP78" s="18"/>
      <c r="DQ78" s="18"/>
      <c r="DR78" s="18"/>
      <c r="DS78" s="18"/>
      <c r="DT78" s="18"/>
      <c r="DU78" s="18"/>
      <c r="DV78" s="18"/>
      <c r="DW78" s="18"/>
      <c r="DX78" s="18"/>
      <c r="DY78" s="18"/>
      <c r="DZ78" s="18"/>
      <c r="EA78" s="18"/>
      <c r="EB78" s="18"/>
      <c r="EC78" s="18"/>
      <c r="ED78" s="18"/>
      <c r="EE78" s="18"/>
      <c r="EF78" s="18"/>
      <c r="EG78" s="18"/>
      <c r="EH78" s="18"/>
      <c r="EI78" s="18"/>
      <c r="EJ78" s="18"/>
      <c r="EK78" s="18"/>
      <c r="EL78" s="18"/>
      <c r="EM78" s="18"/>
      <c r="EN78" s="18"/>
      <c r="EO78" s="18"/>
      <c r="EP78" s="18"/>
      <c r="EQ78" s="18"/>
      <c r="ER78" s="18"/>
      <c r="ES78" s="18"/>
      <c r="ET78" s="18"/>
      <c r="EU78" s="18"/>
      <c r="EV78" s="18"/>
      <c r="EW78" s="18"/>
      <c r="EX78" s="18"/>
      <c r="EY78" s="18"/>
    </row>
    <row r="79" spans="1:155" ht="14.5" customHeight="1" x14ac:dyDescent="0.35">
      <c r="A79" s="49"/>
      <c r="B79" s="85" t="s">
        <v>82</v>
      </c>
      <c r="C79" s="98"/>
      <c r="D79" s="121"/>
      <c r="E79" s="147"/>
      <c r="F79" s="155"/>
      <c r="G79" s="155"/>
      <c r="H79" s="18"/>
      <c r="I79" s="18"/>
      <c r="J79" s="18"/>
      <c r="K79" s="18"/>
      <c r="L79" s="18"/>
      <c r="M79" s="18"/>
      <c r="N79" s="18"/>
      <c r="O79" s="18"/>
      <c r="P79" s="18"/>
      <c r="Q79" s="18"/>
      <c r="R79" s="18"/>
      <c r="S79" s="18"/>
      <c r="T79" s="18"/>
      <c r="U79" s="18"/>
      <c r="V79" s="18"/>
      <c r="W79" s="18"/>
      <c r="X79" s="18"/>
      <c r="Y79" s="18"/>
      <c r="Z79" s="18"/>
      <c r="AA79" s="18"/>
      <c r="AB79" s="18"/>
      <c r="AC79" s="18"/>
      <c r="AD79" s="18"/>
      <c r="AE79" s="18"/>
      <c r="AF79" s="18"/>
      <c r="AG79" s="18"/>
      <c r="AH79" s="18"/>
      <c r="AI79" s="18"/>
      <c r="AJ79" s="18"/>
      <c r="AK79" s="18"/>
      <c r="AL79" s="18"/>
      <c r="AM79" s="18"/>
      <c r="AN79" s="18"/>
      <c r="AO79" s="18"/>
      <c r="AP79" s="18"/>
      <c r="AQ79" s="18"/>
      <c r="AR79" s="18"/>
      <c r="AS79" s="18"/>
      <c r="AT79" s="18"/>
      <c r="AU79" s="18"/>
      <c r="AV79" s="18"/>
      <c r="AW79" s="18"/>
      <c r="AX79" s="18"/>
      <c r="AY79" s="18"/>
      <c r="AZ79" s="18"/>
      <c r="BA79" s="18"/>
      <c r="BB79" s="18"/>
      <c r="BC79" s="18"/>
      <c r="BD79" s="18"/>
      <c r="BE79" s="18"/>
      <c r="BF79" s="18"/>
      <c r="BG79" s="18"/>
      <c r="BH79" s="18"/>
      <c r="BI79" s="18"/>
      <c r="BJ79" s="18"/>
      <c r="BK79" s="18"/>
      <c r="BL79" s="18"/>
      <c r="BM79" s="18"/>
      <c r="BN79" s="18"/>
      <c r="BO79" s="18"/>
      <c r="BP79" s="18"/>
      <c r="BQ79" s="18"/>
      <c r="BR79" s="18"/>
      <c r="BS79" s="18"/>
      <c r="BT79" s="18"/>
      <c r="BU79" s="18"/>
      <c r="BV79" s="18"/>
      <c r="BW79" s="18"/>
      <c r="BX79" s="18"/>
      <c r="BY79" s="18"/>
      <c r="BZ79" s="18"/>
      <c r="CA79" s="18"/>
      <c r="CB79" s="18"/>
      <c r="CC79" s="18"/>
      <c r="CD79" s="18"/>
      <c r="CE79" s="18"/>
      <c r="CF79" s="18"/>
      <c r="CG79" s="18"/>
      <c r="CH79" s="18"/>
      <c r="CI79" s="18"/>
      <c r="CJ79" s="18"/>
      <c r="CK79" s="18"/>
      <c r="CL79" s="18"/>
      <c r="CM79" s="18"/>
      <c r="CN79" s="18"/>
      <c r="CO79" s="18"/>
      <c r="CP79" s="18"/>
      <c r="CQ79" s="18"/>
      <c r="CR79" s="18"/>
      <c r="CS79" s="18"/>
      <c r="CT79" s="18"/>
      <c r="CU79" s="18"/>
      <c r="CV79" s="18"/>
      <c r="CW79" s="18"/>
      <c r="CX79" s="18"/>
      <c r="CY79" s="18"/>
      <c r="CZ79" s="18"/>
      <c r="DA79" s="18"/>
      <c r="DB79" s="18"/>
      <c r="DC79" s="18"/>
      <c r="DD79" s="18"/>
      <c r="DE79" s="18"/>
      <c r="DF79" s="18"/>
      <c r="DG79" s="18"/>
      <c r="DH79" s="18"/>
      <c r="DI79" s="18"/>
      <c r="DJ79" s="18"/>
      <c r="DK79" s="18"/>
      <c r="DL79" s="18"/>
      <c r="DM79" s="18"/>
      <c r="DN79" s="18"/>
      <c r="DO79" s="18"/>
      <c r="DP79" s="18"/>
      <c r="DQ79" s="18"/>
      <c r="DR79" s="18"/>
      <c r="DS79" s="18"/>
      <c r="DT79" s="18"/>
      <c r="DU79" s="18"/>
      <c r="DV79" s="18"/>
      <c r="DW79" s="18"/>
      <c r="DX79" s="18"/>
      <c r="DY79" s="18"/>
      <c r="DZ79" s="18"/>
      <c r="EA79" s="18"/>
      <c r="EB79" s="18"/>
      <c r="EC79" s="18"/>
      <c r="ED79" s="18"/>
      <c r="EE79" s="18"/>
      <c r="EF79" s="18"/>
      <c r="EG79" s="18"/>
      <c r="EH79" s="18"/>
      <c r="EI79" s="18"/>
      <c r="EJ79" s="18"/>
      <c r="EK79" s="18"/>
      <c r="EL79" s="18"/>
      <c r="EM79" s="18"/>
      <c r="EN79" s="18"/>
      <c r="EO79" s="18"/>
      <c r="EP79" s="18"/>
      <c r="EQ79" s="18"/>
      <c r="ER79" s="18"/>
      <c r="ES79" s="18"/>
      <c r="ET79" s="18"/>
      <c r="EU79" s="18"/>
      <c r="EV79" s="18"/>
      <c r="EW79" s="18"/>
      <c r="EX79" s="18"/>
      <c r="EY79" s="18"/>
    </row>
    <row r="80" spans="1:155" ht="14.5" customHeight="1" x14ac:dyDescent="0.35">
      <c r="A80" s="49"/>
      <c r="B80" s="85" t="s">
        <v>83</v>
      </c>
      <c r="C80" s="98"/>
      <c r="D80" s="121"/>
      <c r="E80" s="147"/>
      <c r="F80" s="155"/>
      <c r="G80" s="155"/>
      <c r="H80" s="18"/>
      <c r="I80" s="18"/>
      <c r="J80" s="18"/>
      <c r="K80" s="18"/>
      <c r="L80" s="18"/>
      <c r="M80" s="18"/>
      <c r="N80" s="18"/>
      <c r="O80" s="18"/>
      <c r="P80" s="18"/>
      <c r="Q80" s="18"/>
      <c r="R80" s="18"/>
      <c r="S80" s="18"/>
      <c r="T80" s="18"/>
      <c r="U80" s="18"/>
      <c r="V80" s="18"/>
      <c r="W80" s="18"/>
      <c r="X80" s="18"/>
      <c r="Y80" s="18"/>
      <c r="Z80" s="18"/>
      <c r="AA80" s="18"/>
      <c r="AB80" s="18"/>
      <c r="AC80" s="18"/>
      <c r="AD80" s="18"/>
      <c r="AE80" s="18"/>
      <c r="AF80" s="18"/>
      <c r="AG80" s="18"/>
      <c r="AH80" s="18"/>
      <c r="AI80" s="18"/>
      <c r="AJ80" s="18"/>
      <c r="AK80" s="18"/>
      <c r="AL80" s="18"/>
      <c r="AM80" s="18"/>
      <c r="AN80" s="18"/>
      <c r="AO80" s="18"/>
      <c r="AP80" s="18"/>
      <c r="AQ80" s="18"/>
      <c r="AR80" s="18"/>
      <c r="AS80" s="18"/>
      <c r="AT80" s="18"/>
      <c r="AU80" s="18"/>
      <c r="AV80" s="18"/>
      <c r="AW80" s="18"/>
      <c r="AX80" s="18"/>
      <c r="AY80" s="18"/>
      <c r="AZ80" s="18"/>
      <c r="BA80" s="18"/>
      <c r="BB80" s="18"/>
      <c r="BC80" s="18"/>
      <c r="BD80" s="18"/>
      <c r="BE80" s="18"/>
      <c r="BF80" s="18"/>
      <c r="BG80" s="18"/>
      <c r="BH80" s="18"/>
      <c r="BI80" s="18"/>
      <c r="BJ80" s="18"/>
      <c r="BK80" s="18"/>
      <c r="BL80" s="18"/>
      <c r="BM80" s="18"/>
      <c r="BN80" s="18"/>
      <c r="BO80" s="18"/>
      <c r="BP80" s="18"/>
      <c r="BQ80" s="18"/>
      <c r="BR80" s="18"/>
      <c r="BS80" s="18"/>
      <c r="BT80" s="18"/>
      <c r="BU80" s="18"/>
      <c r="BV80" s="18"/>
      <c r="BW80" s="18"/>
      <c r="BX80" s="18"/>
      <c r="BY80" s="18"/>
      <c r="BZ80" s="18"/>
      <c r="CA80" s="18"/>
      <c r="CB80" s="18"/>
      <c r="CC80" s="18"/>
      <c r="CD80" s="18"/>
      <c r="CE80" s="18"/>
      <c r="CF80" s="18"/>
      <c r="CG80" s="18"/>
      <c r="CH80" s="18"/>
      <c r="CI80" s="18"/>
      <c r="CJ80" s="18"/>
      <c r="CK80" s="18"/>
      <c r="CL80" s="18"/>
      <c r="CM80" s="18"/>
      <c r="CN80" s="18"/>
      <c r="CO80" s="18"/>
      <c r="CP80" s="18"/>
      <c r="CQ80" s="18"/>
      <c r="CR80" s="18"/>
      <c r="CS80" s="18"/>
      <c r="CT80" s="18"/>
      <c r="CU80" s="18"/>
      <c r="CV80" s="18"/>
      <c r="CW80" s="18"/>
      <c r="CX80" s="18"/>
      <c r="CY80" s="18"/>
      <c r="CZ80" s="18"/>
      <c r="DA80" s="18"/>
      <c r="DB80" s="18"/>
      <c r="DC80" s="18"/>
      <c r="DD80" s="18"/>
      <c r="DE80" s="18"/>
      <c r="DF80" s="18"/>
      <c r="DG80" s="18"/>
      <c r="DH80" s="18"/>
      <c r="DI80" s="18"/>
      <c r="DJ80" s="18"/>
      <c r="DK80" s="18"/>
      <c r="DL80" s="18"/>
      <c r="DM80" s="18"/>
      <c r="DN80" s="18"/>
      <c r="DO80" s="18"/>
      <c r="DP80" s="18"/>
      <c r="DQ80" s="18"/>
      <c r="DR80" s="18"/>
      <c r="DS80" s="18"/>
      <c r="DT80" s="18"/>
      <c r="DU80" s="18"/>
      <c r="DV80" s="18"/>
      <c r="DW80" s="18"/>
      <c r="DX80" s="18"/>
      <c r="DY80" s="18"/>
      <c r="DZ80" s="18"/>
      <c r="EA80" s="18"/>
      <c r="EB80" s="18"/>
      <c r="EC80" s="18"/>
      <c r="ED80" s="18"/>
      <c r="EE80" s="18"/>
      <c r="EF80" s="18"/>
      <c r="EG80" s="18"/>
      <c r="EH80" s="18"/>
      <c r="EI80" s="18"/>
      <c r="EJ80" s="18"/>
      <c r="EK80" s="18"/>
      <c r="EL80" s="18"/>
      <c r="EM80" s="18"/>
      <c r="EN80" s="18"/>
      <c r="EO80" s="18"/>
      <c r="EP80" s="18"/>
      <c r="EQ80" s="18"/>
      <c r="ER80" s="18"/>
      <c r="ES80" s="18"/>
      <c r="ET80" s="18"/>
      <c r="EU80" s="18"/>
      <c r="EV80" s="18"/>
      <c r="EW80" s="18"/>
      <c r="EX80" s="18"/>
      <c r="EY80" s="18"/>
    </row>
    <row r="81" spans="1:155" ht="14.5" customHeight="1" x14ac:dyDescent="0.35">
      <c r="A81" s="49"/>
      <c r="B81" s="83" t="s">
        <v>84</v>
      </c>
      <c r="C81" s="99"/>
      <c r="D81" s="121"/>
      <c r="E81" s="147"/>
      <c r="F81" s="155"/>
      <c r="G81" s="155"/>
      <c r="H81" s="18"/>
      <c r="I81" s="18"/>
      <c r="J81" s="18"/>
      <c r="K81" s="18"/>
      <c r="L81" s="18"/>
      <c r="M81" s="18"/>
      <c r="N81" s="18"/>
      <c r="O81" s="18"/>
      <c r="P81" s="18"/>
      <c r="Q81" s="18"/>
      <c r="R81" s="18"/>
      <c r="S81" s="18"/>
      <c r="T81" s="18"/>
      <c r="U81" s="18"/>
      <c r="V81" s="18"/>
      <c r="W81" s="18"/>
      <c r="X81" s="18"/>
      <c r="Y81" s="18"/>
      <c r="Z81" s="18"/>
      <c r="AA81" s="18"/>
      <c r="AB81" s="18"/>
      <c r="AC81" s="18"/>
      <c r="AD81" s="18"/>
      <c r="AE81" s="18"/>
      <c r="AF81" s="18"/>
      <c r="AG81" s="18"/>
      <c r="AH81" s="18"/>
      <c r="AI81" s="18"/>
      <c r="AJ81" s="18"/>
      <c r="AK81" s="18"/>
      <c r="AL81" s="18"/>
      <c r="AM81" s="18"/>
      <c r="AN81" s="18"/>
      <c r="AO81" s="18"/>
      <c r="AP81" s="18"/>
      <c r="AQ81" s="18"/>
      <c r="AR81" s="18"/>
      <c r="AS81" s="18"/>
      <c r="AT81" s="18"/>
      <c r="AU81" s="18"/>
      <c r="AV81" s="18"/>
      <c r="AW81" s="18"/>
      <c r="AX81" s="18"/>
      <c r="AY81" s="18"/>
      <c r="AZ81" s="18"/>
      <c r="BA81" s="18"/>
      <c r="BB81" s="18"/>
      <c r="BC81" s="18"/>
      <c r="BD81" s="18"/>
      <c r="BE81" s="18"/>
      <c r="BF81" s="18"/>
      <c r="BG81" s="18"/>
      <c r="BH81" s="18"/>
      <c r="BI81" s="18"/>
      <c r="BJ81" s="18"/>
      <c r="BK81" s="18"/>
      <c r="BL81" s="18"/>
      <c r="BM81" s="18"/>
      <c r="BN81" s="18"/>
      <c r="BO81" s="18"/>
      <c r="BP81" s="18"/>
      <c r="BQ81" s="18"/>
      <c r="BR81" s="18"/>
      <c r="BS81" s="18"/>
      <c r="BT81" s="18"/>
      <c r="BU81" s="18"/>
      <c r="BV81" s="18"/>
      <c r="BW81" s="18"/>
      <c r="BX81" s="18"/>
      <c r="BY81" s="18"/>
      <c r="BZ81" s="18"/>
      <c r="CA81" s="18"/>
      <c r="CB81" s="18"/>
      <c r="CC81" s="18"/>
      <c r="CD81" s="18"/>
      <c r="CE81" s="18"/>
      <c r="CF81" s="18"/>
      <c r="CG81" s="18"/>
      <c r="CH81" s="18"/>
      <c r="CI81" s="18"/>
      <c r="CJ81" s="18"/>
      <c r="CK81" s="18"/>
      <c r="CL81" s="18"/>
      <c r="CM81" s="18"/>
      <c r="CN81" s="18"/>
      <c r="CO81" s="18"/>
      <c r="CP81" s="18"/>
      <c r="CQ81" s="18"/>
      <c r="CR81" s="18"/>
      <c r="CS81" s="18"/>
      <c r="CT81" s="18"/>
      <c r="CU81" s="18"/>
      <c r="CV81" s="18"/>
      <c r="CW81" s="18"/>
      <c r="CX81" s="18"/>
      <c r="CY81" s="18"/>
      <c r="CZ81" s="18"/>
      <c r="DA81" s="18"/>
      <c r="DB81" s="18"/>
      <c r="DC81" s="18"/>
      <c r="DD81" s="18"/>
      <c r="DE81" s="18"/>
      <c r="DF81" s="18"/>
      <c r="DG81" s="18"/>
      <c r="DH81" s="18"/>
      <c r="DI81" s="18"/>
      <c r="DJ81" s="18"/>
      <c r="DK81" s="18"/>
      <c r="DL81" s="18"/>
      <c r="DM81" s="18"/>
      <c r="DN81" s="18"/>
      <c r="DO81" s="18"/>
      <c r="DP81" s="18"/>
      <c r="DQ81" s="18"/>
      <c r="DR81" s="18"/>
      <c r="DS81" s="18"/>
      <c r="DT81" s="18"/>
      <c r="DU81" s="18"/>
      <c r="DV81" s="18"/>
      <c r="DW81" s="18"/>
      <c r="DX81" s="18"/>
      <c r="DY81" s="18"/>
      <c r="DZ81" s="18"/>
      <c r="EA81" s="18"/>
      <c r="EB81" s="18"/>
      <c r="EC81" s="18"/>
      <c r="ED81" s="18"/>
      <c r="EE81" s="18"/>
      <c r="EF81" s="18"/>
      <c r="EG81" s="18"/>
      <c r="EH81" s="18"/>
      <c r="EI81" s="18"/>
      <c r="EJ81" s="18"/>
      <c r="EK81" s="18"/>
      <c r="EL81" s="18"/>
      <c r="EM81" s="18"/>
      <c r="EN81" s="18"/>
      <c r="EO81" s="18"/>
      <c r="EP81" s="18"/>
      <c r="EQ81" s="18"/>
      <c r="ER81" s="18"/>
      <c r="ES81" s="18"/>
      <c r="ET81" s="18"/>
      <c r="EU81" s="18"/>
      <c r="EV81" s="18"/>
      <c r="EW81" s="18"/>
      <c r="EX81" s="18"/>
      <c r="EY81" s="18"/>
    </row>
    <row r="82" spans="1:155" ht="14.5" customHeight="1" x14ac:dyDescent="0.35">
      <c r="A82" s="49"/>
      <c r="B82" s="83" t="s">
        <v>85</v>
      </c>
      <c r="C82" s="99"/>
      <c r="D82" s="121"/>
      <c r="E82" s="147"/>
      <c r="F82" s="155"/>
      <c r="G82" s="155"/>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c r="BE82" s="18"/>
      <c r="BF82" s="18"/>
      <c r="BG82" s="18"/>
      <c r="BH82" s="18"/>
      <c r="BI82" s="18"/>
      <c r="BJ82" s="18"/>
      <c r="BK82" s="18"/>
      <c r="BL82" s="18"/>
      <c r="BM82" s="18"/>
      <c r="BN82" s="18"/>
      <c r="BO82" s="18"/>
      <c r="BP82" s="18"/>
      <c r="BQ82" s="18"/>
      <c r="BR82" s="18"/>
      <c r="BS82" s="18"/>
      <c r="BT82" s="18"/>
      <c r="BU82" s="18"/>
      <c r="BV82" s="18"/>
      <c r="BW82" s="18"/>
      <c r="BX82" s="18"/>
      <c r="BY82" s="18"/>
      <c r="BZ82" s="18"/>
      <c r="CA82" s="18"/>
      <c r="CB82" s="18"/>
      <c r="CC82" s="18"/>
      <c r="CD82" s="18"/>
      <c r="CE82" s="18"/>
      <c r="CF82" s="18"/>
      <c r="CG82" s="18"/>
      <c r="CH82" s="18"/>
      <c r="CI82" s="18"/>
      <c r="CJ82" s="18"/>
      <c r="CK82" s="18"/>
      <c r="CL82" s="18"/>
      <c r="CM82" s="18"/>
      <c r="CN82" s="18"/>
      <c r="CO82" s="18"/>
      <c r="CP82" s="18"/>
      <c r="CQ82" s="18"/>
      <c r="CR82" s="18"/>
      <c r="CS82" s="18"/>
      <c r="CT82" s="18"/>
      <c r="CU82" s="18"/>
      <c r="CV82" s="18"/>
      <c r="CW82" s="18"/>
      <c r="CX82" s="18"/>
      <c r="CY82" s="18"/>
      <c r="CZ82" s="18"/>
      <c r="DA82" s="18"/>
      <c r="DB82" s="18"/>
      <c r="DC82" s="18"/>
      <c r="DD82" s="18"/>
      <c r="DE82" s="18"/>
      <c r="DF82" s="18"/>
      <c r="DG82" s="18"/>
      <c r="DH82" s="18"/>
      <c r="DI82" s="18"/>
      <c r="DJ82" s="18"/>
      <c r="DK82" s="18"/>
      <c r="DL82" s="18"/>
      <c r="DM82" s="18"/>
      <c r="DN82" s="18"/>
      <c r="DO82" s="18"/>
      <c r="DP82" s="18"/>
      <c r="DQ82" s="18"/>
      <c r="DR82" s="18"/>
      <c r="DS82" s="18"/>
      <c r="DT82" s="18"/>
      <c r="DU82" s="18"/>
      <c r="DV82" s="18"/>
      <c r="DW82" s="18"/>
      <c r="DX82" s="18"/>
      <c r="DY82" s="18"/>
      <c r="DZ82" s="18"/>
      <c r="EA82" s="18"/>
      <c r="EB82" s="18"/>
      <c r="EC82" s="18"/>
      <c r="ED82" s="18"/>
      <c r="EE82" s="18"/>
      <c r="EF82" s="18"/>
      <c r="EG82" s="18"/>
      <c r="EH82" s="18"/>
      <c r="EI82" s="18"/>
      <c r="EJ82" s="18"/>
      <c r="EK82" s="18"/>
      <c r="EL82" s="18"/>
      <c r="EM82" s="18"/>
      <c r="EN82" s="18"/>
      <c r="EO82" s="18"/>
      <c r="EP82" s="18"/>
      <c r="EQ82" s="18"/>
      <c r="ER82" s="18"/>
      <c r="ES82" s="18"/>
      <c r="ET82" s="18"/>
      <c r="EU82" s="18"/>
      <c r="EV82" s="18"/>
      <c r="EW82" s="18"/>
      <c r="EX82" s="18"/>
      <c r="EY82" s="18"/>
    </row>
    <row r="83" spans="1:155" ht="14.5" customHeight="1" x14ac:dyDescent="0.35">
      <c r="A83" s="49"/>
      <c r="B83" s="83" t="s">
        <v>86</v>
      </c>
      <c r="C83" s="99"/>
      <c r="D83" s="121"/>
      <c r="E83" s="147"/>
      <c r="F83" s="155"/>
      <c r="G83" s="155"/>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c r="BK83" s="18"/>
      <c r="BL83" s="18"/>
      <c r="BM83" s="18"/>
      <c r="BN83" s="18"/>
      <c r="BO83" s="18"/>
      <c r="BP83" s="18"/>
      <c r="BQ83" s="18"/>
      <c r="BR83" s="18"/>
      <c r="BS83" s="18"/>
      <c r="BT83" s="18"/>
      <c r="BU83" s="18"/>
      <c r="BV83" s="18"/>
      <c r="BW83" s="18"/>
      <c r="BX83" s="18"/>
      <c r="BY83" s="18"/>
      <c r="BZ83" s="18"/>
      <c r="CA83" s="18"/>
      <c r="CB83" s="18"/>
      <c r="CC83" s="18"/>
      <c r="CD83" s="18"/>
      <c r="CE83" s="18"/>
      <c r="CF83" s="18"/>
      <c r="CG83" s="18"/>
      <c r="CH83" s="18"/>
      <c r="CI83" s="18"/>
      <c r="CJ83" s="18"/>
      <c r="CK83" s="18"/>
      <c r="CL83" s="18"/>
      <c r="CM83" s="18"/>
      <c r="CN83" s="18"/>
      <c r="CO83" s="18"/>
      <c r="CP83" s="18"/>
      <c r="CQ83" s="18"/>
      <c r="CR83" s="18"/>
      <c r="CS83" s="18"/>
      <c r="CT83" s="18"/>
      <c r="CU83" s="18"/>
      <c r="CV83" s="18"/>
      <c r="CW83" s="18"/>
      <c r="CX83" s="18"/>
      <c r="CY83" s="18"/>
      <c r="CZ83" s="18"/>
      <c r="DA83" s="18"/>
      <c r="DB83" s="18"/>
      <c r="DC83" s="18"/>
      <c r="DD83" s="18"/>
      <c r="DE83" s="18"/>
      <c r="DF83" s="18"/>
      <c r="DG83" s="18"/>
      <c r="DH83" s="18"/>
      <c r="DI83" s="18"/>
      <c r="DJ83" s="18"/>
      <c r="DK83" s="18"/>
      <c r="DL83" s="18"/>
      <c r="DM83" s="18"/>
      <c r="DN83" s="18"/>
      <c r="DO83" s="18"/>
      <c r="DP83" s="18"/>
      <c r="DQ83" s="18"/>
      <c r="DR83" s="18"/>
      <c r="DS83" s="18"/>
      <c r="DT83" s="18"/>
      <c r="DU83" s="18"/>
      <c r="DV83" s="18"/>
      <c r="DW83" s="18"/>
      <c r="DX83" s="18"/>
      <c r="DY83" s="18"/>
      <c r="DZ83" s="18"/>
      <c r="EA83" s="18"/>
      <c r="EB83" s="18"/>
      <c r="EC83" s="18"/>
      <c r="ED83" s="18"/>
      <c r="EE83" s="18"/>
      <c r="EF83" s="18"/>
      <c r="EG83" s="18"/>
      <c r="EH83" s="18"/>
      <c r="EI83" s="18"/>
      <c r="EJ83" s="18"/>
      <c r="EK83" s="18"/>
      <c r="EL83" s="18"/>
      <c r="EM83" s="18"/>
      <c r="EN83" s="18"/>
      <c r="EO83" s="18"/>
      <c r="EP83" s="18"/>
      <c r="EQ83" s="18"/>
      <c r="ER83" s="18"/>
      <c r="ES83" s="18"/>
      <c r="ET83" s="18"/>
      <c r="EU83" s="18"/>
      <c r="EV83" s="18"/>
      <c r="EW83" s="18"/>
      <c r="EX83" s="18"/>
      <c r="EY83" s="18"/>
    </row>
    <row r="84" spans="1:155" ht="14.5" customHeight="1" x14ac:dyDescent="0.35">
      <c r="A84" s="49"/>
      <c r="B84" s="86"/>
      <c r="C84" s="69"/>
      <c r="D84" s="126"/>
      <c r="E84" s="148"/>
      <c r="F84" s="159"/>
      <c r="G84" s="159"/>
      <c r="H84" s="18"/>
      <c r="I84" s="18"/>
      <c r="J84" s="18"/>
      <c r="K84" s="18"/>
      <c r="L84" s="18"/>
      <c r="M84" s="18"/>
      <c r="N84" s="18"/>
      <c r="O84" s="18"/>
      <c r="P84" s="18"/>
      <c r="Q84" s="18"/>
      <c r="R84" s="18"/>
      <c r="S84" s="18"/>
      <c r="T84" s="18"/>
      <c r="U84" s="18"/>
      <c r="V84" s="18"/>
      <c r="W84" s="18"/>
      <c r="X84" s="18"/>
      <c r="Y84" s="18"/>
      <c r="Z84" s="18"/>
      <c r="AA84" s="18"/>
      <c r="AB84" s="18"/>
      <c r="AC84" s="18"/>
      <c r="AD84" s="18"/>
      <c r="AE84" s="18"/>
      <c r="AF84" s="18"/>
      <c r="AG84" s="18"/>
      <c r="AH84" s="18"/>
      <c r="AI84" s="18"/>
      <c r="AJ84" s="18"/>
      <c r="AK84" s="18"/>
      <c r="AL84" s="18"/>
      <c r="AM84" s="18"/>
      <c r="AN84" s="18"/>
      <c r="AO84" s="18"/>
      <c r="AP84" s="18"/>
      <c r="AQ84" s="18"/>
      <c r="AR84" s="18"/>
      <c r="AS84" s="18"/>
      <c r="AT84" s="18"/>
      <c r="AU84" s="18"/>
      <c r="AV84" s="18"/>
      <c r="AW84" s="18"/>
      <c r="AX84" s="18"/>
      <c r="AY84" s="18"/>
      <c r="AZ84" s="18"/>
      <c r="BA84" s="18"/>
      <c r="BB84" s="18"/>
      <c r="BC84" s="18"/>
      <c r="BD84" s="18"/>
      <c r="BE84" s="18"/>
      <c r="BF84" s="18"/>
      <c r="BG84" s="18"/>
      <c r="BH84" s="18"/>
      <c r="BI84" s="18"/>
      <c r="BJ84" s="18"/>
      <c r="BK84" s="18"/>
      <c r="BL84" s="18"/>
      <c r="BM84" s="18"/>
      <c r="BN84" s="18"/>
      <c r="BO84" s="18"/>
      <c r="BP84" s="18"/>
      <c r="BQ84" s="18"/>
      <c r="BR84" s="18"/>
      <c r="BS84" s="18"/>
      <c r="BT84" s="18"/>
      <c r="BU84" s="18"/>
      <c r="BV84" s="18"/>
      <c r="BW84" s="18"/>
      <c r="BX84" s="18"/>
      <c r="BY84" s="18"/>
      <c r="BZ84" s="18"/>
      <c r="CA84" s="18"/>
      <c r="CB84" s="18"/>
      <c r="CC84" s="18"/>
      <c r="CD84" s="18"/>
      <c r="CE84" s="18"/>
      <c r="CF84" s="18"/>
      <c r="CG84" s="18"/>
      <c r="CH84" s="18"/>
      <c r="CI84" s="18"/>
      <c r="CJ84" s="18"/>
      <c r="CK84" s="18"/>
      <c r="CL84" s="18"/>
      <c r="CM84" s="18"/>
      <c r="CN84" s="18"/>
      <c r="CO84" s="18"/>
      <c r="CP84" s="18"/>
      <c r="CQ84" s="18"/>
      <c r="CR84" s="18"/>
      <c r="CS84" s="18"/>
      <c r="CT84" s="18"/>
      <c r="CU84" s="18"/>
      <c r="CV84" s="18"/>
      <c r="CW84" s="18"/>
      <c r="CX84" s="18"/>
      <c r="CY84" s="18"/>
      <c r="CZ84" s="18"/>
      <c r="DA84" s="18"/>
      <c r="DB84" s="18"/>
      <c r="DC84" s="18"/>
      <c r="DD84" s="18"/>
      <c r="DE84" s="18"/>
      <c r="DF84" s="18"/>
      <c r="DG84" s="18"/>
      <c r="DH84" s="18"/>
      <c r="DI84" s="18"/>
      <c r="DJ84" s="18"/>
      <c r="DK84" s="18"/>
      <c r="DL84" s="18"/>
      <c r="DM84" s="18"/>
      <c r="DN84" s="18"/>
      <c r="DO84" s="18"/>
      <c r="DP84" s="18"/>
      <c r="DQ84" s="18"/>
      <c r="DR84" s="18"/>
      <c r="DS84" s="18"/>
      <c r="DT84" s="18"/>
      <c r="DU84" s="18"/>
      <c r="DV84" s="18"/>
      <c r="DW84" s="18"/>
      <c r="DX84" s="18"/>
      <c r="DY84" s="18"/>
      <c r="DZ84" s="18"/>
      <c r="EA84" s="18"/>
      <c r="EB84" s="18"/>
      <c r="EC84" s="18"/>
      <c r="ED84" s="18"/>
      <c r="EE84" s="18"/>
      <c r="EF84" s="18"/>
      <c r="EG84" s="18"/>
      <c r="EH84" s="18"/>
      <c r="EI84" s="18"/>
      <c r="EJ84" s="18"/>
      <c r="EK84" s="18"/>
      <c r="EL84" s="18"/>
      <c r="EM84" s="18"/>
      <c r="EN84" s="18"/>
      <c r="EO84" s="18"/>
      <c r="EP84" s="18"/>
      <c r="EQ84" s="18"/>
      <c r="ER84" s="18"/>
      <c r="ES84" s="18"/>
      <c r="ET84" s="18"/>
      <c r="EU84" s="18"/>
      <c r="EV84" s="18"/>
      <c r="EW84" s="18"/>
      <c r="EX84" s="18"/>
      <c r="EY84" s="18"/>
    </row>
    <row r="85" spans="1:155" ht="14.5" customHeight="1" x14ac:dyDescent="0.35">
      <c r="A85" s="49"/>
      <c r="B85" s="84" t="s">
        <v>92</v>
      </c>
      <c r="C85" s="101"/>
      <c r="D85" s="125" t="s">
        <v>93</v>
      </c>
      <c r="E85" s="150"/>
      <c r="F85" s="158"/>
      <c r="G85" s="158"/>
      <c r="H85" s="18"/>
      <c r="I85" s="18"/>
      <c r="J85" s="18"/>
      <c r="K85" s="18"/>
      <c r="L85" s="18"/>
      <c r="M85" s="18"/>
      <c r="N85" s="18"/>
      <c r="O85" s="18"/>
      <c r="P85" s="18"/>
      <c r="Q85" s="18"/>
      <c r="R85" s="18"/>
      <c r="S85" s="18"/>
      <c r="T85" s="18"/>
      <c r="U85" s="18"/>
      <c r="V85" s="18"/>
      <c r="W85" s="18"/>
      <c r="X85" s="18"/>
      <c r="Y85" s="18"/>
      <c r="Z85" s="18"/>
      <c r="AA85" s="18"/>
      <c r="AB85" s="18"/>
      <c r="AC85" s="18"/>
      <c r="AD85" s="18"/>
      <c r="AE85" s="18"/>
      <c r="AF85" s="18"/>
      <c r="AG85" s="18"/>
      <c r="AH85" s="18"/>
      <c r="AI85" s="18"/>
      <c r="AJ85" s="18"/>
      <c r="AK85" s="18"/>
      <c r="AL85" s="18"/>
      <c r="AM85" s="18"/>
      <c r="AN85" s="18"/>
      <c r="AO85" s="18"/>
      <c r="AP85" s="18"/>
      <c r="AQ85" s="18"/>
      <c r="AR85" s="18"/>
      <c r="AS85" s="18"/>
      <c r="AT85" s="18"/>
      <c r="AU85" s="18"/>
      <c r="AV85" s="18"/>
      <c r="AW85" s="18"/>
      <c r="AX85" s="18"/>
      <c r="AY85" s="18"/>
      <c r="AZ85" s="18"/>
      <c r="BA85" s="18"/>
      <c r="BB85" s="18"/>
      <c r="BC85" s="18"/>
      <c r="BD85" s="18"/>
      <c r="BE85" s="18"/>
      <c r="BF85" s="18"/>
      <c r="BG85" s="18"/>
      <c r="BH85" s="18"/>
      <c r="BI85" s="18"/>
      <c r="BJ85" s="18"/>
      <c r="BK85" s="18"/>
      <c r="BL85" s="18"/>
      <c r="BM85" s="18"/>
      <c r="BN85" s="18"/>
      <c r="BO85" s="18"/>
      <c r="BP85" s="18"/>
      <c r="BQ85" s="18"/>
      <c r="BR85" s="18"/>
      <c r="BS85" s="18"/>
      <c r="BT85" s="18"/>
      <c r="BU85" s="18"/>
      <c r="BV85" s="18"/>
      <c r="BW85" s="18"/>
      <c r="BX85" s="18"/>
      <c r="BY85" s="18"/>
      <c r="BZ85" s="18"/>
      <c r="CA85" s="18"/>
      <c r="CB85" s="18"/>
      <c r="CC85" s="18"/>
      <c r="CD85" s="18"/>
      <c r="CE85" s="18"/>
      <c r="CF85" s="18"/>
      <c r="CG85" s="18"/>
      <c r="CH85" s="18"/>
      <c r="CI85" s="18"/>
      <c r="CJ85" s="18"/>
      <c r="CK85" s="18"/>
      <c r="CL85" s="18"/>
      <c r="CM85" s="18"/>
      <c r="CN85" s="18"/>
      <c r="CO85" s="18"/>
      <c r="CP85" s="18"/>
      <c r="CQ85" s="18"/>
      <c r="CR85" s="18"/>
      <c r="CS85" s="18"/>
      <c r="CT85" s="18"/>
      <c r="CU85" s="18"/>
      <c r="CV85" s="18"/>
      <c r="CW85" s="18"/>
      <c r="CX85" s="18"/>
      <c r="CY85" s="18"/>
      <c r="CZ85" s="18"/>
      <c r="DA85" s="18"/>
      <c r="DB85" s="18"/>
      <c r="DC85" s="18"/>
      <c r="DD85" s="18"/>
      <c r="DE85" s="18"/>
      <c r="DF85" s="18"/>
      <c r="DG85" s="18"/>
      <c r="DH85" s="18"/>
      <c r="DI85" s="18"/>
      <c r="DJ85" s="18"/>
      <c r="DK85" s="18"/>
      <c r="DL85" s="18"/>
      <c r="DM85" s="18"/>
      <c r="DN85" s="18"/>
      <c r="DO85" s="18"/>
      <c r="DP85" s="18"/>
      <c r="DQ85" s="18"/>
      <c r="DR85" s="18"/>
      <c r="DS85" s="18"/>
      <c r="DT85" s="18"/>
      <c r="DU85" s="18"/>
      <c r="DV85" s="18"/>
      <c r="DW85" s="18"/>
      <c r="DX85" s="18"/>
      <c r="DY85" s="18"/>
      <c r="DZ85" s="18"/>
      <c r="EA85" s="18"/>
      <c r="EB85" s="18"/>
      <c r="EC85" s="18"/>
      <c r="ED85" s="18"/>
      <c r="EE85" s="18"/>
      <c r="EF85" s="18"/>
      <c r="EG85" s="18"/>
      <c r="EH85" s="18"/>
      <c r="EI85" s="18"/>
      <c r="EJ85" s="18"/>
      <c r="EK85" s="18"/>
      <c r="EL85" s="18"/>
      <c r="EM85" s="18"/>
      <c r="EN85" s="18"/>
      <c r="EO85" s="18"/>
      <c r="EP85" s="18"/>
      <c r="EQ85" s="18"/>
      <c r="ER85" s="18"/>
      <c r="ES85" s="18"/>
      <c r="ET85" s="18"/>
      <c r="EU85" s="18"/>
      <c r="EV85" s="18"/>
      <c r="EW85" s="18"/>
      <c r="EX85" s="18"/>
      <c r="EY85" s="18"/>
    </row>
    <row r="86" spans="1:155" ht="14.5" customHeight="1" x14ac:dyDescent="0.35">
      <c r="A86" s="49"/>
      <c r="B86" s="87" t="s">
        <v>94</v>
      </c>
      <c r="C86" s="100"/>
      <c r="D86" s="127"/>
      <c r="E86" s="149"/>
      <c r="F86" s="160"/>
      <c r="G86" s="160"/>
      <c r="H86" s="18"/>
      <c r="I86" s="18"/>
      <c r="J86" s="18"/>
      <c r="K86" s="18"/>
      <c r="L86" s="18"/>
      <c r="M86" s="18"/>
      <c r="N86" s="18"/>
      <c r="O86" s="18"/>
      <c r="P86" s="18"/>
      <c r="Q86" s="18"/>
      <c r="R86" s="18"/>
      <c r="S86" s="18"/>
      <c r="T86" s="18"/>
      <c r="U86" s="18"/>
      <c r="V86" s="18"/>
      <c r="W86" s="18"/>
      <c r="X86" s="18"/>
      <c r="Y86" s="18"/>
      <c r="Z86" s="18"/>
      <c r="AA86" s="18"/>
      <c r="AB86" s="18"/>
      <c r="AC86" s="18"/>
      <c r="AD86" s="18"/>
      <c r="AE86" s="18"/>
      <c r="AF86" s="18"/>
      <c r="AG86" s="18"/>
      <c r="AH86" s="18"/>
      <c r="AI86" s="18"/>
      <c r="AJ86" s="18"/>
      <c r="AK86" s="18"/>
      <c r="AL86" s="18"/>
      <c r="AM86" s="18"/>
      <c r="AN86" s="18"/>
      <c r="AO86" s="18"/>
      <c r="AP86" s="18"/>
      <c r="AQ86" s="18"/>
      <c r="AR86" s="18"/>
      <c r="AS86" s="18"/>
      <c r="AT86" s="18"/>
      <c r="AU86" s="18"/>
      <c r="AV86" s="18"/>
      <c r="AW86" s="18"/>
      <c r="AX86" s="18"/>
      <c r="AY86" s="18"/>
      <c r="AZ86" s="18"/>
      <c r="BA86" s="18"/>
      <c r="BB86" s="18"/>
      <c r="BC86" s="18"/>
      <c r="BD86" s="18"/>
      <c r="BE86" s="18"/>
      <c r="BF86" s="18"/>
      <c r="BG86" s="18"/>
      <c r="BH86" s="18"/>
      <c r="BI86" s="18"/>
      <c r="BJ86" s="18"/>
      <c r="BK86" s="18"/>
      <c r="BL86" s="18"/>
      <c r="BM86" s="18"/>
      <c r="BN86" s="18"/>
      <c r="BO86" s="18"/>
      <c r="BP86" s="18"/>
      <c r="BQ86" s="18"/>
      <c r="BR86" s="18"/>
      <c r="BS86" s="18"/>
      <c r="BT86" s="18"/>
      <c r="BU86" s="18"/>
      <c r="BV86" s="18"/>
      <c r="BW86" s="18"/>
      <c r="BX86" s="18"/>
      <c r="BY86" s="18"/>
      <c r="BZ86" s="18"/>
      <c r="CA86" s="18"/>
      <c r="CB86" s="18"/>
      <c r="CC86" s="18"/>
      <c r="CD86" s="18"/>
      <c r="CE86" s="18"/>
      <c r="CF86" s="18"/>
      <c r="CG86" s="18"/>
      <c r="CH86" s="18"/>
      <c r="CI86" s="18"/>
      <c r="CJ86" s="18"/>
      <c r="CK86" s="18"/>
      <c r="CL86" s="18"/>
      <c r="CM86" s="18"/>
      <c r="CN86" s="18"/>
      <c r="CO86" s="18"/>
      <c r="CP86" s="18"/>
      <c r="CQ86" s="18"/>
      <c r="CR86" s="18"/>
      <c r="CS86" s="18"/>
      <c r="CT86" s="18"/>
      <c r="CU86" s="18"/>
      <c r="CV86" s="18"/>
      <c r="CW86" s="18"/>
      <c r="CX86" s="18"/>
      <c r="CY86" s="18"/>
      <c r="CZ86" s="18"/>
      <c r="DA86" s="18"/>
      <c r="DB86" s="18"/>
      <c r="DC86" s="18"/>
      <c r="DD86" s="18"/>
      <c r="DE86" s="18"/>
      <c r="DF86" s="18"/>
      <c r="DG86" s="18"/>
      <c r="DH86" s="18"/>
      <c r="DI86" s="18"/>
      <c r="DJ86" s="18"/>
      <c r="DK86" s="18"/>
      <c r="DL86" s="18"/>
      <c r="DM86" s="18"/>
      <c r="DN86" s="18"/>
      <c r="DO86" s="18"/>
      <c r="DP86" s="18"/>
      <c r="DQ86" s="18"/>
      <c r="DR86" s="18"/>
      <c r="DS86" s="18"/>
      <c r="DT86" s="18"/>
      <c r="DU86" s="18"/>
      <c r="DV86" s="18"/>
      <c r="DW86" s="18"/>
      <c r="DX86" s="18"/>
      <c r="DY86" s="18"/>
      <c r="DZ86" s="18"/>
      <c r="EA86" s="18"/>
      <c r="EB86" s="18"/>
      <c r="EC86" s="18"/>
      <c r="ED86" s="18"/>
      <c r="EE86" s="18"/>
      <c r="EF86" s="18"/>
      <c r="EG86" s="18"/>
      <c r="EH86" s="18"/>
      <c r="EI86" s="18"/>
      <c r="EJ86" s="18"/>
      <c r="EK86" s="18"/>
      <c r="EL86" s="18"/>
      <c r="EM86" s="18"/>
      <c r="EN86" s="18"/>
      <c r="EO86" s="18"/>
      <c r="EP86" s="18"/>
      <c r="EQ86" s="18"/>
      <c r="ER86" s="18"/>
      <c r="ES86" s="18"/>
      <c r="ET86" s="18"/>
      <c r="EU86" s="18"/>
      <c r="EV86" s="18"/>
      <c r="EW86" s="18"/>
      <c r="EX86" s="18"/>
      <c r="EY86" s="18"/>
    </row>
    <row r="87" spans="1:155" ht="14.5" customHeight="1" x14ac:dyDescent="0.35">
      <c r="A87" s="18"/>
      <c r="B87" s="88"/>
      <c r="C87" s="88"/>
      <c r="D87" s="88"/>
      <c r="E87" s="18"/>
      <c r="F87" s="18"/>
      <c r="G87" s="18"/>
      <c r="H87" s="18"/>
      <c r="I87" s="18"/>
      <c r="J87" s="18"/>
      <c r="K87" s="18"/>
      <c r="L87" s="18"/>
      <c r="M87" s="18"/>
      <c r="N87" s="18"/>
      <c r="O87" s="18"/>
      <c r="P87" s="18"/>
      <c r="Q87" s="18"/>
      <c r="R87" s="18"/>
      <c r="S87" s="18"/>
      <c r="T87" s="18"/>
      <c r="U87" s="18"/>
      <c r="V87" s="18"/>
      <c r="W87" s="18"/>
      <c r="X87" s="18"/>
      <c r="Y87" s="18"/>
      <c r="Z87" s="18"/>
      <c r="AA87" s="18"/>
      <c r="AB87" s="18"/>
      <c r="AC87" s="18"/>
      <c r="AD87" s="18"/>
      <c r="AE87" s="18"/>
      <c r="AF87" s="18"/>
      <c r="AG87" s="18"/>
      <c r="AH87" s="18"/>
      <c r="AI87" s="18"/>
      <c r="AJ87" s="18"/>
      <c r="AK87" s="18"/>
      <c r="AL87" s="18"/>
      <c r="AM87" s="18"/>
      <c r="AN87" s="18"/>
      <c r="AO87" s="18"/>
      <c r="AP87" s="18"/>
      <c r="AQ87" s="18"/>
      <c r="AR87" s="18"/>
      <c r="AS87" s="18"/>
      <c r="AT87" s="18"/>
      <c r="AU87" s="18"/>
      <c r="AV87" s="18"/>
      <c r="AW87" s="18"/>
      <c r="AX87" s="18"/>
      <c r="AY87" s="18"/>
      <c r="AZ87" s="18"/>
      <c r="BA87" s="18"/>
      <c r="BB87" s="18"/>
      <c r="BC87" s="18"/>
      <c r="BD87" s="18"/>
      <c r="BE87" s="18"/>
      <c r="BF87" s="18"/>
      <c r="BG87" s="18"/>
      <c r="BH87" s="18"/>
      <c r="BI87" s="18"/>
      <c r="BJ87" s="18"/>
      <c r="BK87" s="18"/>
      <c r="BL87" s="18"/>
      <c r="BM87" s="18"/>
      <c r="BN87" s="18"/>
      <c r="BO87" s="18"/>
      <c r="BP87" s="18"/>
      <c r="BQ87" s="18"/>
      <c r="BR87" s="18"/>
      <c r="BS87" s="18"/>
      <c r="BT87" s="18"/>
      <c r="BU87" s="18"/>
      <c r="BV87" s="18"/>
      <c r="BW87" s="18"/>
      <c r="BX87" s="18"/>
      <c r="BY87" s="18"/>
      <c r="BZ87" s="18"/>
      <c r="CA87" s="18"/>
      <c r="CB87" s="18"/>
      <c r="CC87" s="18"/>
      <c r="CD87" s="18"/>
      <c r="CE87" s="18"/>
      <c r="CF87" s="18"/>
      <c r="CG87" s="18"/>
      <c r="CH87" s="18"/>
      <c r="CI87" s="18"/>
      <c r="CJ87" s="18"/>
      <c r="CK87" s="18"/>
      <c r="CL87" s="18"/>
      <c r="CM87" s="18"/>
      <c r="CN87" s="18"/>
      <c r="CO87" s="18"/>
      <c r="CP87" s="18"/>
      <c r="CQ87" s="18"/>
      <c r="CR87" s="18"/>
      <c r="CS87" s="18"/>
      <c r="CT87" s="18"/>
      <c r="CU87" s="18"/>
      <c r="CV87" s="18"/>
      <c r="CW87" s="18"/>
      <c r="CX87" s="18"/>
      <c r="CY87" s="18"/>
      <c r="CZ87" s="18"/>
      <c r="DA87" s="18"/>
      <c r="DB87" s="18"/>
      <c r="DC87" s="18"/>
      <c r="DD87" s="18"/>
      <c r="DE87" s="18"/>
      <c r="DF87" s="18"/>
      <c r="DG87" s="18"/>
      <c r="DH87" s="18"/>
      <c r="DI87" s="18"/>
      <c r="DJ87" s="18"/>
      <c r="DK87" s="18"/>
      <c r="DL87" s="18"/>
      <c r="DM87" s="18"/>
      <c r="DN87" s="18"/>
      <c r="DO87" s="18"/>
      <c r="DP87" s="18"/>
      <c r="DQ87" s="18"/>
      <c r="DR87" s="18"/>
      <c r="DS87" s="18"/>
      <c r="DT87" s="18"/>
      <c r="DU87" s="18"/>
      <c r="DV87" s="18"/>
      <c r="DW87" s="18"/>
      <c r="DX87" s="18"/>
      <c r="DY87" s="18"/>
      <c r="DZ87" s="18"/>
      <c r="EA87" s="18"/>
      <c r="EB87" s="18"/>
      <c r="EC87" s="18"/>
      <c r="ED87" s="18"/>
      <c r="EE87" s="18"/>
      <c r="EF87" s="18"/>
      <c r="EG87" s="18"/>
      <c r="EH87" s="18"/>
      <c r="EI87" s="18"/>
      <c r="EJ87" s="18"/>
      <c r="EK87" s="18"/>
      <c r="EL87" s="18"/>
      <c r="EM87" s="18"/>
      <c r="EN87" s="18"/>
      <c r="EO87" s="18"/>
      <c r="EP87" s="18"/>
      <c r="EQ87" s="18"/>
      <c r="ER87" s="18"/>
      <c r="ES87" s="18"/>
      <c r="ET87" s="18"/>
      <c r="EU87" s="18"/>
      <c r="EV87" s="18"/>
      <c r="EW87" s="18"/>
      <c r="EX87" s="18"/>
      <c r="EY87" s="18"/>
    </row>
    <row r="88" spans="1:155" ht="14.5" customHeight="1" x14ac:dyDescent="0.35">
      <c r="A88" s="18"/>
      <c r="B88" s="18"/>
      <c r="C88" s="18"/>
      <c r="D88" s="18"/>
      <c r="E88" s="18"/>
      <c r="F88" s="18"/>
      <c r="G88" s="18"/>
      <c r="H88" s="18"/>
      <c r="I88" s="18"/>
      <c r="J88" s="18"/>
      <c r="K88" s="18"/>
      <c r="L88" s="18"/>
      <c r="M88" s="18"/>
      <c r="N88" s="18"/>
      <c r="O88" s="18"/>
      <c r="P88" s="18"/>
      <c r="Q88" s="18"/>
      <c r="R88" s="18"/>
      <c r="S88" s="18"/>
      <c r="T88" s="18"/>
      <c r="U88" s="18"/>
      <c r="V88" s="18"/>
      <c r="W88" s="18"/>
      <c r="X88" s="18"/>
      <c r="Y88" s="18"/>
      <c r="Z88" s="18"/>
      <c r="AA88" s="18"/>
      <c r="AB88" s="18"/>
      <c r="AC88" s="18"/>
      <c r="AD88" s="18"/>
      <c r="AE88" s="18"/>
      <c r="AF88" s="18"/>
      <c r="AG88" s="18"/>
      <c r="AH88" s="18"/>
      <c r="AI88" s="18"/>
      <c r="AJ88" s="18"/>
      <c r="AK88" s="18"/>
      <c r="AL88" s="18"/>
      <c r="AM88" s="18"/>
      <c r="AN88" s="18"/>
      <c r="AO88" s="18"/>
      <c r="AP88" s="18"/>
      <c r="AQ88" s="18"/>
      <c r="AR88" s="18"/>
      <c r="AS88" s="18"/>
      <c r="AT88" s="18"/>
      <c r="AU88" s="18"/>
      <c r="AV88" s="18"/>
      <c r="AW88" s="18"/>
      <c r="AX88" s="18"/>
      <c r="AY88" s="18"/>
      <c r="AZ88" s="18"/>
      <c r="BA88" s="18"/>
      <c r="BB88" s="18"/>
      <c r="BC88" s="18"/>
      <c r="BD88" s="18"/>
      <c r="BE88" s="18"/>
      <c r="BF88" s="18"/>
      <c r="BG88" s="18"/>
      <c r="BH88" s="18"/>
      <c r="BI88" s="18"/>
      <c r="BJ88" s="18"/>
      <c r="BK88" s="18"/>
      <c r="BL88" s="18"/>
      <c r="BM88" s="18"/>
      <c r="BN88" s="18"/>
      <c r="BO88" s="18"/>
      <c r="BP88" s="18"/>
      <c r="BQ88" s="18"/>
      <c r="BR88" s="18"/>
      <c r="BS88" s="18"/>
      <c r="BT88" s="18"/>
      <c r="BU88" s="18"/>
      <c r="BV88" s="18"/>
      <c r="BW88" s="18"/>
      <c r="BX88" s="18"/>
      <c r="BY88" s="18"/>
      <c r="BZ88" s="18"/>
      <c r="CA88" s="18"/>
      <c r="CB88" s="18"/>
      <c r="CC88" s="18"/>
      <c r="CD88" s="18"/>
      <c r="CE88" s="18"/>
      <c r="CF88" s="18"/>
      <c r="CG88" s="18"/>
      <c r="CH88" s="18"/>
      <c r="CI88" s="18"/>
      <c r="CJ88" s="18"/>
      <c r="CK88" s="18"/>
      <c r="CL88" s="18"/>
      <c r="CM88" s="18"/>
      <c r="CN88" s="18"/>
      <c r="CO88" s="18"/>
      <c r="CP88" s="18"/>
      <c r="CQ88" s="18"/>
      <c r="CR88" s="18"/>
      <c r="CS88" s="18"/>
      <c r="CT88" s="18"/>
      <c r="CU88" s="18"/>
      <c r="CV88" s="18"/>
      <c r="CW88" s="18"/>
      <c r="CX88" s="18"/>
      <c r="CY88" s="18"/>
      <c r="CZ88" s="18"/>
      <c r="DA88" s="18"/>
      <c r="DB88" s="18"/>
      <c r="DC88" s="18"/>
      <c r="DD88" s="18"/>
      <c r="DE88" s="18"/>
      <c r="DF88" s="18"/>
      <c r="DG88" s="18"/>
      <c r="DH88" s="18"/>
      <c r="DI88" s="18"/>
      <c r="DJ88" s="18"/>
      <c r="DK88" s="18"/>
      <c r="DL88" s="18"/>
      <c r="DM88" s="18"/>
      <c r="DN88" s="18"/>
      <c r="DO88" s="18"/>
      <c r="DP88" s="18"/>
      <c r="DQ88" s="18"/>
      <c r="DR88" s="18"/>
      <c r="DS88" s="18"/>
      <c r="DT88" s="18"/>
      <c r="DU88" s="18"/>
      <c r="DV88" s="18"/>
      <c r="DW88" s="18"/>
      <c r="DX88" s="18"/>
      <c r="DY88" s="18"/>
      <c r="DZ88" s="18"/>
      <c r="EA88" s="18"/>
      <c r="EB88" s="18"/>
      <c r="EC88" s="18"/>
      <c r="ED88" s="18"/>
      <c r="EE88" s="18"/>
      <c r="EF88" s="18"/>
      <c r="EG88" s="18"/>
      <c r="EH88" s="18"/>
      <c r="EI88" s="18"/>
      <c r="EJ88" s="18"/>
      <c r="EK88" s="18"/>
      <c r="EL88" s="18"/>
      <c r="EM88" s="18"/>
      <c r="EN88" s="18"/>
      <c r="EO88" s="18"/>
      <c r="EP88" s="18"/>
      <c r="EQ88" s="18"/>
      <c r="ER88" s="18"/>
      <c r="ES88" s="18"/>
      <c r="ET88" s="18"/>
      <c r="EU88" s="18"/>
      <c r="EV88" s="18"/>
      <c r="EW88" s="18"/>
      <c r="EX88" s="18"/>
      <c r="EY88" s="18"/>
    </row>
    <row r="89" spans="1:155" ht="14.5" customHeight="1" x14ac:dyDescent="0.35">
      <c r="A89" s="18"/>
      <c r="B89" s="18"/>
      <c r="C89" s="18"/>
      <c r="D89" s="18"/>
      <c r="E89" s="18"/>
      <c r="F89" s="18"/>
      <c r="G89" s="18"/>
      <c r="H89" s="18"/>
      <c r="I89" s="18"/>
      <c r="J89" s="18"/>
      <c r="K89" s="18"/>
      <c r="L89" s="18"/>
      <c r="M89" s="18"/>
      <c r="N89" s="18"/>
      <c r="O89" s="18"/>
      <c r="P89" s="18"/>
      <c r="Q89" s="18"/>
      <c r="R89" s="18"/>
      <c r="S89" s="18"/>
      <c r="T89" s="18"/>
      <c r="U89" s="18"/>
      <c r="V89" s="18"/>
      <c r="W89" s="18"/>
      <c r="X89" s="18"/>
      <c r="Y89" s="18"/>
      <c r="Z89" s="18"/>
      <c r="AA89" s="18"/>
      <c r="AB89" s="18"/>
      <c r="AC89" s="18"/>
      <c r="AD89" s="18"/>
      <c r="AE89" s="18"/>
      <c r="AF89" s="18"/>
      <c r="AG89" s="18"/>
      <c r="AH89" s="18"/>
      <c r="AI89" s="18"/>
      <c r="AJ89" s="18"/>
      <c r="AK89" s="18"/>
      <c r="AL89" s="18"/>
      <c r="AM89" s="18"/>
      <c r="AN89" s="18"/>
      <c r="AO89" s="18"/>
      <c r="AP89" s="18"/>
      <c r="AQ89" s="18"/>
      <c r="AR89" s="18"/>
      <c r="AS89" s="18"/>
      <c r="AT89" s="18"/>
      <c r="AU89" s="18"/>
      <c r="AV89" s="18"/>
      <c r="AW89" s="18"/>
      <c r="AX89" s="18"/>
      <c r="AY89" s="18"/>
      <c r="AZ89" s="18"/>
      <c r="BA89" s="18"/>
      <c r="BB89" s="18"/>
      <c r="BC89" s="18"/>
      <c r="BD89" s="18"/>
      <c r="BE89" s="18"/>
      <c r="BF89" s="18"/>
      <c r="BG89" s="18"/>
      <c r="BH89" s="18"/>
      <c r="BI89" s="18"/>
      <c r="BJ89" s="18"/>
      <c r="BK89" s="18"/>
      <c r="BL89" s="18"/>
      <c r="BM89" s="18"/>
      <c r="BN89" s="18"/>
      <c r="BO89" s="18"/>
      <c r="BP89" s="18"/>
      <c r="BQ89" s="18"/>
      <c r="BR89" s="18"/>
      <c r="BS89" s="18"/>
      <c r="BT89" s="18"/>
      <c r="BU89" s="18"/>
      <c r="BV89" s="18"/>
      <c r="BW89" s="18"/>
      <c r="BX89" s="18"/>
      <c r="BY89" s="18"/>
      <c r="BZ89" s="18"/>
      <c r="CA89" s="18"/>
      <c r="CB89" s="18"/>
      <c r="CC89" s="18"/>
      <c r="CD89" s="18"/>
      <c r="CE89" s="18"/>
      <c r="CF89" s="18"/>
      <c r="CG89" s="18"/>
      <c r="CH89" s="18"/>
      <c r="CI89" s="18"/>
      <c r="CJ89" s="18"/>
      <c r="CK89" s="18"/>
      <c r="CL89" s="18"/>
      <c r="CM89" s="18"/>
      <c r="CN89" s="18"/>
      <c r="CO89" s="18"/>
      <c r="CP89" s="18"/>
      <c r="CQ89" s="18"/>
      <c r="CR89" s="18"/>
      <c r="CS89" s="18"/>
      <c r="CT89" s="18"/>
      <c r="CU89" s="18"/>
      <c r="CV89" s="18"/>
      <c r="CW89" s="18"/>
      <c r="CX89" s="18"/>
      <c r="CY89" s="18"/>
      <c r="CZ89" s="18"/>
      <c r="DA89" s="18"/>
      <c r="DB89" s="18"/>
      <c r="DC89" s="18"/>
      <c r="DD89" s="18"/>
      <c r="DE89" s="18"/>
      <c r="DF89" s="18"/>
      <c r="DG89" s="18"/>
      <c r="DH89" s="18"/>
      <c r="DI89" s="18"/>
      <c r="DJ89" s="18"/>
      <c r="DK89" s="18"/>
      <c r="DL89" s="18"/>
      <c r="DM89" s="18"/>
      <c r="DN89" s="18"/>
      <c r="DO89" s="18"/>
      <c r="DP89" s="18"/>
      <c r="DQ89" s="18"/>
      <c r="DR89" s="18"/>
      <c r="DS89" s="18"/>
      <c r="DT89" s="18"/>
      <c r="DU89" s="18"/>
      <c r="DV89" s="18"/>
      <c r="DW89" s="18"/>
      <c r="DX89" s="18"/>
      <c r="DY89" s="18"/>
      <c r="DZ89" s="18"/>
      <c r="EA89" s="18"/>
      <c r="EB89" s="18"/>
      <c r="EC89" s="18"/>
      <c r="ED89" s="18"/>
      <c r="EE89" s="18"/>
      <c r="EF89" s="18"/>
      <c r="EG89" s="18"/>
      <c r="EH89" s="18"/>
      <c r="EI89" s="18"/>
      <c r="EJ89" s="18"/>
      <c r="EK89" s="18"/>
      <c r="EL89" s="18"/>
      <c r="EM89" s="18"/>
      <c r="EN89" s="18"/>
      <c r="EO89" s="18"/>
      <c r="EP89" s="18"/>
      <c r="EQ89" s="18"/>
      <c r="ER89" s="18"/>
      <c r="ES89" s="18"/>
      <c r="ET89" s="18"/>
      <c r="EU89" s="18"/>
      <c r="EV89" s="18"/>
      <c r="EW89" s="18"/>
      <c r="EX89" s="18"/>
      <c r="EY89" s="18"/>
    </row>
    <row r="90" spans="1:155" ht="14.5" customHeight="1" x14ac:dyDescent="0.35">
      <c r="A90" s="18"/>
      <c r="B90" s="82"/>
      <c r="C90" s="82"/>
      <c r="D90" s="82"/>
      <c r="E90" s="18"/>
      <c r="F90" s="18"/>
      <c r="G90" s="18"/>
      <c r="H90" s="18"/>
      <c r="I90" s="18"/>
      <c r="J90" s="18"/>
      <c r="K90" s="18"/>
      <c r="L90" s="18"/>
      <c r="M90" s="18"/>
      <c r="N90" s="18"/>
      <c r="O90" s="18"/>
      <c r="P90" s="18"/>
      <c r="Q90" s="18"/>
      <c r="R90" s="18"/>
      <c r="S90" s="18"/>
      <c r="T90" s="18"/>
      <c r="U90" s="18"/>
      <c r="V90" s="18"/>
      <c r="W90" s="18"/>
      <c r="X90" s="18"/>
      <c r="Y90" s="18"/>
      <c r="Z90" s="18"/>
      <c r="AA90" s="18"/>
      <c r="AB90" s="18"/>
      <c r="AC90" s="18"/>
      <c r="AD90" s="18"/>
      <c r="AE90" s="18"/>
      <c r="AF90" s="18"/>
      <c r="AG90" s="18"/>
      <c r="AH90" s="18"/>
      <c r="AI90" s="18"/>
      <c r="AJ90" s="18"/>
      <c r="AK90" s="18"/>
      <c r="AL90" s="18"/>
      <c r="AM90" s="18"/>
      <c r="AN90" s="18"/>
      <c r="AO90" s="18"/>
      <c r="AP90" s="18"/>
      <c r="AQ90" s="18"/>
      <c r="AR90" s="18"/>
      <c r="AS90" s="18"/>
      <c r="AT90" s="18"/>
      <c r="AU90" s="18"/>
      <c r="AV90" s="18"/>
      <c r="AW90" s="18"/>
      <c r="AX90" s="18"/>
      <c r="AY90" s="18"/>
      <c r="AZ90" s="18"/>
      <c r="BA90" s="18"/>
      <c r="BB90" s="18"/>
      <c r="BC90" s="18"/>
      <c r="BD90" s="18"/>
      <c r="BE90" s="18"/>
      <c r="BF90" s="18"/>
      <c r="BG90" s="18"/>
      <c r="BH90" s="18"/>
      <c r="BI90" s="18"/>
      <c r="BJ90" s="18"/>
      <c r="BK90" s="18"/>
      <c r="BL90" s="18"/>
      <c r="BM90" s="18"/>
      <c r="BN90" s="18"/>
      <c r="BO90" s="18"/>
      <c r="BP90" s="18"/>
      <c r="BQ90" s="18"/>
      <c r="BR90" s="18"/>
      <c r="BS90" s="18"/>
      <c r="BT90" s="18"/>
      <c r="BU90" s="18"/>
      <c r="BV90" s="18"/>
      <c r="BW90" s="18"/>
      <c r="BX90" s="18"/>
      <c r="BY90" s="18"/>
      <c r="BZ90" s="18"/>
      <c r="CA90" s="18"/>
      <c r="CB90" s="18"/>
      <c r="CC90" s="18"/>
      <c r="CD90" s="18"/>
      <c r="CE90" s="18"/>
      <c r="CF90" s="18"/>
      <c r="CG90" s="18"/>
      <c r="CH90" s="18"/>
      <c r="CI90" s="18"/>
      <c r="CJ90" s="18"/>
      <c r="CK90" s="18"/>
      <c r="CL90" s="18"/>
      <c r="CM90" s="18"/>
      <c r="CN90" s="18"/>
      <c r="CO90" s="18"/>
      <c r="CP90" s="18"/>
      <c r="CQ90" s="18"/>
      <c r="CR90" s="18"/>
      <c r="CS90" s="18"/>
      <c r="CT90" s="18"/>
      <c r="CU90" s="18"/>
      <c r="CV90" s="18"/>
      <c r="CW90" s="18"/>
      <c r="CX90" s="18"/>
      <c r="CY90" s="18"/>
      <c r="CZ90" s="18"/>
      <c r="DA90" s="18"/>
      <c r="DB90" s="18"/>
      <c r="DC90" s="18"/>
      <c r="DD90" s="18"/>
      <c r="DE90" s="18"/>
      <c r="DF90" s="18"/>
      <c r="DG90" s="18"/>
      <c r="DH90" s="18"/>
      <c r="DI90" s="18"/>
      <c r="DJ90" s="18"/>
      <c r="DK90" s="18"/>
      <c r="DL90" s="18"/>
      <c r="DM90" s="18"/>
      <c r="DN90" s="18"/>
      <c r="DO90" s="18"/>
      <c r="DP90" s="18"/>
      <c r="DQ90" s="18"/>
      <c r="DR90" s="18"/>
      <c r="DS90" s="18"/>
      <c r="DT90" s="18"/>
      <c r="DU90" s="18"/>
      <c r="DV90" s="18"/>
      <c r="DW90" s="18"/>
      <c r="DX90" s="18"/>
      <c r="DY90" s="18"/>
      <c r="DZ90" s="18"/>
      <c r="EA90" s="18"/>
      <c r="EB90" s="18"/>
      <c r="EC90" s="18"/>
      <c r="ED90" s="18"/>
      <c r="EE90" s="18"/>
      <c r="EF90" s="18"/>
      <c r="EG90" s="18"/>
      <c r="EH90" s="18"/>
      <c r="EI90" s="18"/>
      <c r="EJ90" s="18"/>
      <c r="EK90" s="18"/>
      <c r="EL90" s="18"/>
      <c r="EM90" s="18"/>
      <c r="EN90" s="18"/>
      <c r="EO90" s="18"/>
      <c r="EP90" s="18"/>
      <c r="EQ90" s="18"/>
      <c r="ER90" s="18"/>
      <c r="ES90" s="18"/>
      <c r="ET90" s="18"/>
      <c r="EU90" s="18"/>
      <c r="EV90" s="18"/>
      <c r="EW90" s="18"/>
      <c r="EX90" s="18"/>
      <c r="EY90" s="18"/>
    </row>
    <row r="91" spans="1:155" ht="14.5" customHeight="1" x14ac:dyDescent="0.35">
      <c r="A91" s="49"/>
      <c r="B91" s="304" t="s">
        <v>131</v>
      </c>
      <c r="C91" s="305"/>
      <c r="D91" s="306"/>
      <c r="E91" s="151"/>
      <c r="F91" s="18"/>
      <c r="G91" s="18"/>
      <c r="H91" s="18"/>
      <c r="I91" s="18"/>
      <c r="J91" s="18"/>
      <c r="K91" s="18"/>
      <c r="L91" s="18"/>
      <c r="M91" s="18"/>
      <c r="N91" s="18"/>
      <c r="O91" s="18"/>
      <c r="P91" s="18"/>
      <c r="Q91" s="18"/>
      <c r="R91" s="18"/>
      <c r="S91" s="18"/>
      <c r="T91" s="18"/>
      <c r="U91" s="18"/>
      <c r="V91" s="18"/>
      <c r="W91" s="18"/>
      <c r="X91" s="18"/>
      <c r="Y91" s="18"/>
      <c r="Z91" s="18"/>
      <c r="AA91" s="18"/>
      <c r="AB91" s="18"/>
      <c r="AC91" s="18"/>
      <c r="AD91" s="18"/>
      <c r="AE91" s="18"/>
      <c r="AF91" s="18"/>
      <c r="AG91" s="18"/>
      <c r="AH91" s="18"/>
      <c r="AI91" s="18"/>
      <c r="AJ91" s="18"/>
      <c r="AK91" s="18"/>
      <c r="AL91" s="18"/>
      <c r="AM91" s="18"/>
      <c r="AN91" s="18"/>
      <c r="AO91" s="18"/>
      <c r="AP91" s="18"/>
      <c r="AQ91" s="18"/>
      <c r="AR91" s="18"/>
      <c r="AS91" s="18"/>
      <c r="AT91" s="18"/>
      <c r="AU91" s="18"/>
      <c r="AV91" s="18"/>
      <c r="AW91" s="18"/>
      <c r="AX91" s="18"/>
      <c r="AY91" s="18"/>
      <c r="AZ91" s="18"/>
      <c r="BA91" s="18"/>
      <c r="BB91" s="18"/>
      <c r="BC91" s="18"/>
      <c r="BD91" s="18"/>
      <c r="BE91" s="18"/>
      <c r="BF91" s="18"/>
      <c r="BG91" s="18"/>
      <c r="BH91" s="18"/>
      <c r="BI91" s="18"/>
      <c r="BJ91" s="18"/>
      <c r="BK91" s="18"/>
      <c r="BL91" s="18"/>
      <c r="BM91" s="18"/>
      <c r="BN91" s="18"/>
      <c r="BO91" s="18"/>
      <c r="BP91" s="18"/>
      <c r="BQ91" s="18"/>
      <c r="BR91" s="18"/>
      <c r="BS91" s="18"/>
      <c r="BT91" s="18"/>
      <c r="BU91" s="18"/>
      <c r="BV91" s="18"/>
      <c r="BW91" s="18"/>
      <c r="BX91" s="18"/>
      <c r="BY91" s="18"/>
      <c r="BZ91" s="18"/>
      <c r="CA91" s="18"/>
      <c r="CB91" s="18"/>
      <c r="CC91" s="18"/>
      <c r="CD91" s="18"/>
      <c r="CE91" s="18"/>
      <c r="CF91" s="18"/>
      <c r="CG91" s="18"/>
      <c r="CH91" s="18"/>
      <c r="CI91" s="18"/>
      <c r="CJ91" s="18"/>
      <c r="CK91" s="18"/>
      <c r="CL91" s="18"/>
      <c r="CM91" s="18"/>
      <c r="CN91" s="18"/>
      <c r="CO91" s="18"/>
      <c r="CP91" s="18"/>
      <c r="CQ91" s="18"/>
      <c r="CR91" s="18"/>
      <c r="CS91" s="18"/>
      <c r="CT91" s="18"/>
      <c r="CU91" s="18"/>
      <c r="CV91" s="18"/>
      <c r="CW91" s="18"/>
      <c r="CX91" s="18"/>
      <c r="CY91" s="18"/>
      <c r="CZ91" s="18"/>
      <c r="DA91" s="18"/>
      <c r="DB91" s="18"/>
      <c r="DC91" s="18"/>
      <c r="DD91" s="18"/>
      <c r="DE91" s="18"/>
      <c r="DF91" s="18"/>
      <c r="DG91" s="18"/>
      <c r="DH91" s="18"/>
      <c r="DI91" s="18"/>
      <c r="DJ91" s="18"/>
      <c r="DK91" s="18"/>
      <c r="DL91" s="18"/>
      <c r="DM91" s="18"/>
      <c r="DN91" s="18"/>
      <c r="DO91" s="18"/>
      <c r="DP91" s="18"/>
      <c r="DQ91" s="18"/>
      <c r="DR91" s="18"/>
      <c r="DS91" s="18"/>
      <c r="DT91" s="18"/>
      <c r="DU91" s="18"/>
      <c r="DV91" s="18"/>
      <c r="DW91" s="18"/>
      <c r="DX91" s="18"/>
      <c r="DY91" s="18"/>
      <c r="DZ91" s="18"/>
      <c r="EA91" s="18"/>
      <c r="EB91" s="18"/>
      <c r="EC91" s="18"/>
      <c r="ED91" s="18"/>
      <c r="EE91" s="18"/>
      <c r="EF91" s="18"/>
      <c r="EG91" s="18"/>
      <c r="EH91" s="18"/>
      <c r="EI91" s="18"/>
      <c r="EJ91" s="18"/>
      <c r="EK91" s="18"/>
      <c r="EL91" s="18"/>
      <c r="EM91" s="18"/>
      <c r="EN91" s="18"/>
      <c r="EO91" s="18"/>
      <c r="EP91" s="18"/>
      <c r="EQ91" s="18"/>
      <c r="ER91" s="18"/>
      <c r="ES91" s="18"/>
      <c r="ET91" s="18"/>
      <c r="EU91" s="18"/>
      <c r="EV91" s="18"/>
      <c r="EW91" s="18"/>
      <c r="EX91" s="18"/>
      <c r="EY91" s="18"/>
    </row>
    <row r="92" spans="1:155" ht="15.5" customHeight="1" x14ac:dyDescent="0.35">
      <c r="A92" s="49"/>
      <c r="B92" s="307"/>
      <c r="C92" s="303"/>
      <c r="D92" s="308"/>
      <c r="E92" s="153" t="s">
        <v>132</v>
      </c>
      <c r="F92" s="51"/>
      <c r="G92" s="18"/>
      <c r="H92" s="18"/>
      <c r="I92" s="18"/>
      <c r="J92" s="18"/>
      <c r="K92" s="18"/>
      <c r="L92" s="18"/>
      <c r="M92" s="18"/>
      <c r="N92" s="18"/>
      <c r="O92" s="18"/>
      <c r="P92" s="18"/>
      <c r="Q92" s="18"/>
      <c r="R92" s="18"/>
      <c r="S92" s="18"/>
      <c r="T92" s="18"/>
      <c r="U92" s="18"/>
      <c r="V92" s="18"/>
      <c r="W92" s="18"/>
      <c r="X92" s="18"/>
      <c r="Y92" s="18"/>
      <c r="Z92" s="18"/>
      <c r="AA92" s="18"/>
      <c r="AB92" s="18"/>
      <c r="AC92" s="18"/>
      <c r="AD92" s="18"/>
      <c r="AE92" s="18"/>
      <c r="AF92" s="18"/>
      <c r="AG92" s="18"/>
      <c r="AH92" s="18"/>
      <c r="AI92" s="18"/>
      <c r="AJ92" s="18"/>
      <c r="AK92" s="18"/>
      <c r="AL92" s="18"/>
      <c r="AM92" s="18"/>
      <c r="AN92" s="18"/>
      <c r="AO92" s="18"/>
      <c r="AP92" s="18"/>
      <c r="AQ92" s="18"/>
      <c r="AR92" s="18"/>
      <c r="AS92" s="18"/>
      <c r="AT92" s="18"/>
      <c r="AU92" s="18"/>
      <c r="AV92" s="18"/>
      <c r="AW92" s="18"/>
      <c r="AX92" s="18"/>
      <c r="AY92" s="18"/>
      <c r="AZ92" s="18"/>
      <c r="BA92" s="18"/>
      <c r="BB92" s="18"/>
      <c r="BC92" s="18"/>
      <c r="BD92" s="18"/>
      <c r="BE92" s="18"/>
      <c r="BF92" s="18"/>
      <c r="BG92" s="18"/>
      <c r="BH92" s="18"/>
      <c r="BI92" s="18"/>
      <c r="BJ92" s="18"/>
      <c r="BK92" s="18"/>
      <c r="BL92" s="18"/>
      <c r="BM92" s="18"/>
      <c r="BN92" s="18"/>
      <c r="BO92" s="18"/>
      <c r="BP92" s="18"/>
      <c r="BQ92" s="18"/>
      <c r="BR92" s="18"/>
      <c r="BS92" s="18"/>
      <c r="BT92" s="18"/>
      <c r="BU92" s="18"/>
      <c r="BV92" s="18"/>
      <c r="BW92" s="18"/>
      <c r="BX92" s="18"/>
      <c r="BY92" s="18"/>
      <c r="BZ92" s="18"/>
      <c r="CA92" s="18"/>
      <c r="CB92" s="18"/>
      <c r="CC92" s="18"/>
      <c r="CD92" s="18"/>
      <c r="CE92" s="18"/>
      <c r="CF92" s="18"/>
      <c r="CG92" s="18"/>
      <c r="CH92" s="18"/>
      <c r="CI92" s="18"/>
      <c r="CJ92" s="18"/>
      <c r="CK92" s="18"/>
      <c r="CL92" s="18"/>
      <c r="CM92" s="18"/>
      <c r="CN92" s="18"/>
      <c r="CO92" s="18"/>
      <c r="CP92" s="18"/>
      <c r="CQ92" s="18"/>
      <c r="CR92" s="18"/>
      <c r="CS92" s="18"/>
      <c r="CT92" s="18"/>
      <c r="CU92" s="18"/>
      <c r="CV92" s="18"/>
      <c r="CW92" s="18"/>
      <c r="CX92" s="18"/>
      <c r="CY92" s="18"/>
      <c r="CZ92" s="18"/>
      <c r="DA92" s="18"/>
      <c r="DB92" s="18"/>
      <c r="DC92" s="18"/>
      <c r="DD92" s="18"/>
      <c r="DE92" s="18"/>
      <c r="DF92" s="18"/>
      <c r="DG92" s="18"/>
      <c r="DH92" s="18"/>
      <c r="DI92" s="18"/>
      <c r="DJ92" s="18"/>
      <c r="DK92" s="18"/>
      <c r="DL92" s="18"/>
      <c r="DM92" s="18"/>
      <c r="DN92" s="18"/>
      <c r="DO92" s="18"/>
      <c r="DP92" s="18"/>
      <c r="DQ92" s="18"/>
      <c r="DR92" s="18"/>
      <c r="DS92" s="18"/>
      <c r="DT92" s="18"/>
      <c r="DU92" s="18"/>
      <c r="DV92" s="18"/>
      <c r="DW92" s="18"/>
      <c r="DX92" s="18"/>
      <c r="DY92" s="18"/>
      <c r="DZ92" s="18"/>
      <c r="EA92" s="18"/>
      <c r="EB92" s="18"/>
      <c r="EC92" s="18"/>
      <c r="ED92" s="18"/>
      <c r="EE92" s="18"/>
      <c r="EF92" s="18"/>
      <c r="EG92" s="18"/>
      <c r="EH92" s="18"/>
      <c r="EI92" s="18"/>
      <c r="EJ92" s="18"/>
      <c r="EK92" s="18"/>
      <c r="EL92" s="18"/>
      <c r="EM92" s="18"/>
      <c r="EN92" s="18"/>
      <c r="EO92" s="18"/>
      <c r="EP92" s="18"/>
      <c r="EQ92" s="18"/>
      <c r="ER92" s="18"/>
      <c r="ES92" s="18"/>
      <c r="ET92" s="18"/>
      <c r="EU92" s="18"/>
      <c r="EV92" s="18"/>
      <c r="EW92" s="18"/>
      <c r="EX92" s="18"/>
      <c r="EY92" s="18"/>
    </row>
    <row r="93" spans="1:155" ht="31" customHeight="1" x14ac:dyDescent="0.35">
      <c r="A93" s="49"/>
      <c r="B93" s="89" t="s">
        <v>133</v>
      </c>
      <c r="C93" s="2"/>
      <c r="D93" s="128"/>
      <c r="E93" s="152" t="s">
        <v>134</v>
      </c>
      <c r="F93" s="52"/>
      <c r="G93" s="18"/>
      <c r="H93" s="18"/>
      <c r="I93" s="18"/>
      <c r="J93" s="18"/>
      <c r="K93" s="18"/>
      <c r="L93" s="18"/>
      <c r="M93" s="18"/>
      <c r="N93" s="18"/>
      <c r="O93" s="18"/>
      <c r="P93" s="18"/>
      <c r="Q93" s="18"/>
      <c r="R93" s="18"/>
      <c r="S93" s="18"/>
      <c r="T93" s="18"/>
      <c r="U93" s="18"/>
      <c r="V93" s="18"/>
      <c r="W93" s="18"/>
      <c r="X93" s="18"/>
      <c r="Y93" s="18"/>
      <c r="Z93" s="18"/>
      <c r="AA93" s="18"/>
      <c r="AB93" s="18"/>
      <c r="AC93" s="18"/>
      <c r="AD93" s="18"/>
      <c r="AE93" s="18"/>
      <c r="AF93" s="18"/>
      <c r="AG93" s="18"/>
      <c r="AH93" s="18"/>
      <c r="AI93" s="18"/>
      <c r="AJ93" s="18"/>
      <c r="AK93" s="18"/>
      <c r="AL93" s="18"/>
      <c r="AM93" s="18"/>
      <c r="AN93" s="18"/>
      <c r="AO93" s="18"/>
      <c r="AP93" s="18"/>
      <c r="AQ93" s="18"/>
      <c r="AR93" s="18"/>
      <c r="AS93" s="18"/>
      <c r="AT93" s="18"/>
      <c r="AU93" s="18"/>
      <c r="AV93" s="18"/>
      <c r="AW93" s="18"/>
      <c r="AX93" s="18"/>
      <c r="AY93" s="18"/>
      <c r="AZ93" s="18"/>
      <c r="BA93" s="18"/>
      <c r="BB93" s="18"/>
      <c r="BC93" s="18"/>
      <c r="BD93" s="18"/>
      <c r="BE93" s="18"/>
      <c r="BF93" s="18"/>
      <c r="BG93" s="18"/>
      <c r="BH93" s="18"/>
      <c r="BI93" s="18"/>
      <c r="BJ93" s="18"/>
      <c r="BK93" s="18"/>
      <c r="BL93" s="18"/>
      <c r="BM93" s="18"/>
      <c r="BN93" s="18"/>
      <c r="BO93" s="18"/>
      <c r="BP93" s="18"/>
      <c r="BQ93" s="18"/>
      <c r="BR93" s="18"/>
      <c r="BS93" s="18"/>
      <c r="BT93" s="18"/>
      <c r="BU93" s="18"/>
      <c r="BV93" s="18"/>
      <c r="BW93" s="18"/>
      <c r="BX93" s="18"/>
      <c r="BY93" s="18"/>
      <c r="BZ93" s="18"/>
      <c r="CA93" s="18"/>
      <c r="CB93" s="18"/>
      <c r="CC93" s="18"/>
      <c r="CD93" s="18"/>
      <c r="CE93" s="18"/>
      <c r="CF93" s="18"/>
      <c r="CG93" s="18"/>
      <c r="CH93" s="18"/>
      <c r="CI93" s="18"/>
      <c r="CJ93" s="18"/>
      <c r="CK93" s="18"/>
      <c r="CL93" s="18"/>
      <c r="CM93" s="18"/>
      <c r="CN93" s="18"/>
      <c r="CO93" s="18"/>
      <c r="CP93" s="18"/>
      <c r="CQ93" s="18"/>
      <c r="CR93" s="18"/>
      <c r="CS93" s="18"/>
      <c r="CT93" s="18"/>
      <c r="CU93" s="18"/>
      <c r="CV93" s="18"/>
      <c r="CW93" s="18"/>
      <c r="CX93" s="18"/>
      <c r="CY93" s="18"/>
      <c r="CZ93" s="18"/>
      <c r="DA93" s="18"/>
      <c r="DB93" s="18"/>
      <c r="DC93" s="18"/>
      <c r="DD93" s="18"/>
      <c r="DE93" s="18"/>
      <c r="DF93" s="18"/>
      <c r="DG93" s="18"/>
      <c r="DH93" s="18"/>
      <c r="DI93" s="18"/>
      <c r="DJ93" s="18"/>
      <c r="DK93" s="18"/>
      <c r="DL93" s="18"/>
      <c r="DM93" s="18"/>
      <c r="DN93" s="18"/>
      <c r="DO93" s="18"/>
      <c r="DP93" s="18"/>
      <c r="DQ93" s="18"/>
      <c r="DR93" s="18"/>
      <c r="DS93" s="18"/>
      <c r="DT93" s="18"/>
      <c r="DU93" s="18"/>
      <c r="DV93" s="18"/>
      <c r="DW93" s="18"/>
      <c r="DX93" s="18"/>
      <c r="DY93" s="18"/>
      <c r="DZ93" s="18"/>
      <c r="EA93" s="18"/>
      <c r="EB93" s="18"/>
      <c r="EC93" s="18"/>
      <c r="ED93" s="18"/>
      <c r="EE93" s="18"/>
      <c r="EF93" s="18"/>
      <c r="EG93" s="18"/>
      <c r="EH93" s="18"/>
      <c r="EI93" s="18"/>
      <c r="EJ93" s="18"/>
      <c r="EK93" s="18"/>
      <c r="EL93" s="18"/>
      <c r="EM93" s="18"/>
      <c r="EN93" s="18"/>
      <c r="EO93" s="18"/>
      <c r="EP93" s="18"/>
      <c r="EQ93" s="18"/>
      <c r="ER93" s="18"/>
      <c r="ES93" s="18"/>
      <c r="ET93" s="18"/>
      <c r="EU93" s="18"/>
      <c r="EV93" s="18"/>
      <c r="EW93" s="18"/>
      <c r="EX93" s="18"/>
      <c r="EY93" s="18"/>
    </row>
    <row r="94" spans="1:155" ht="14.5" customHeight="1" x14ac:dyDescent="0.35">
      <c r="A94" s="49"/>
      <c r="B94" s="90" t="s">
        <v>110</v>
      </c>
      <c r="C94" s="103"/>
      <c r="D94" s="116" t="s">
        <v>111</v>
      </c>
      <c r="E94" s="143" t="s">
        <v>80</v>
      </c>
      <c r="F94" s="51"/>
      <c r="G94" s="18"/>
      <c r="H94" s="18"/>
      <c r="I94" s="18"/>
      <c r="J94" s="18"/>
      <c r="K94" s="18"/>
      <c r="L94" s="18"/>
      <c r="M94" s="18"/>
      <c r="N94" s="18"/>
      <c r="O94" s="18"/>
      <c r="P94" s="18"/>
      <c r="Q94" s="18"/>
      <c r="R94" s="18"/>
      <c r="S94" s="18"/>
      <c r="T94" s="18"/>
      <c r="U94" s="18"/>
      <c r="V94" s="18"/>
      <c r="W94" s="18"/>
      <c r="X94" s="18"/>
      <c r="Y94" s="18"/>
      <c r="Z94" s="18"/>
      <c r="AA94" s="18"/>
      <c r="AB94" s="18"/>
      <c r="AC94" s="18"/>
      <c r="AD94" s="18"/>
      <c r="AE94" s="18"/>
      <c r="AF94" s="18"/>
      <c r="AG94" s="18"/>
      <c r="AH94" s="18"/>
      <c r="AI94" s="18"/>
      <c r="AJ94" s="18"/>
      <c r="AK94" s="18"/>
      <c r="AL94" s="18"/>
      <c r="AM94" s="18"/>
      <c r="AN94" s="18"/>
      <c r="AO94" s="18"/>
      <c r="AP94" s="18"/>
      <c r="AQ94" s="18"/>
      <c r="AR94" s="18"/>
      <c r="AS94" s="18"/>
      <c r="AT94" s="18"/>
      <c r="AU94" s="18"/>
      <c r="AV94" s="18"/>
      <c r="AW94" s="18"/>
      <c r="AX94" s="18"/>
      <c r="AY94" s="18"/>
      <c r="AZ94" s="18"/>
      <c r="BA94" s="18"/>
      <c r="BB94" s="18"/>
      <c r="BC94" s="18"/>
      <c r="BD94" s="18"/>
      <c r="BE94" s="18"/>
      <c r="BF94" s="18"/>
      <c r="BG94" s="18"/>
      <c r="BH94" s="18"/>
      <c r="BI94" s="18"/>
      <c r="BJ94" s="18"/>
      <c r="BK94" s="18"/>
      <c r="BL94" s="18"/>
      <c r="BM94" s="18"/>
      <c r="BN94" s="18"/>
      <c r="BO94" s="18"/>
      <c r="BP94" s="18"/>
      <c r="BQ94" s="18"/>
      <c r="BR94" s="18"/>
      <c r="BS94" s="18"/>
      <c r="BT94" s="18"/>
      <c r="BU94" s="18"/>
      <c r="BV94" s="18"/>
      <c r="BW94" s="18"/>
      <c r="BX94" s="18"/>
      <c r="BY94" s="18"/>
      <c r="BZ94" s="18"/>
      <c r="CA94" s="18"/>
      <c r="CB94" s="18"/>
      <c r="CC94" s="18"/>
      <c r="CD94" s="18"/>
      <c r="CE94" s="18"/>
      <c r="CF94" s="18"/>
      <c r="CG94" s="18"/>
      <c r="CH94" s="18"/>
      <c r="CI94" s="18"/>
      <c r="CJ94" s="18"/>
      <c r="CK94" s="18"/>
      <c r="CL94" s="18"/>
      <c r="CM94" s="18"/>
      <c r="CN94" s="18"/>
      <c r="CO94" s="18"/>
      <c r="CP94" s="18"/>
      <c r="CQ94" s="18"/>
      <c r="CR94" s="18"/>
      <c r="CS94" s="18"/>
      <c r="CT94" s="18"/>
      <c r="CU94" s="18"/>
      <c r="CV94" s="18"/>
      <c r="CW94" s="18"/>
      <c r="CX94" s="18"/>
      <c r="CY94" s="18"/>
      <c r="CZ94" s="18"/>
      <c r="DA94" s="18"/>
      <c r="DB94" s="18"/>
      <c r="DC94" s="18"/>
      <c r="DD94" s="18"/>
      <c r="DE94" s="18"/>
      <c r="DF94" s="18"/>
      <c r="DG94" s="18"/>
      <c r="DH94" s="18"/>
      <c r="DI94" s="18"/>
      <c r="DJ94" s="18"/>
      <c r="DK94" s="18"/>
      <c r="DL94" s="18"/>
      <c r="DM94" s="18"/>
      <c r="DN94" s="18"/>
      <c r="DO94" s="18"/>
      <c r="DP94" s="18"/>
      <c r="DQ94" s="18"/>
      <c r="DR94" s="18"/>
      <c r="DS94" s="18"/>
      <c r="DT94" s="18"/>
      <c r="DU94" s="18"/>
      <c r="DV94" s="18"/>
      <c r="DW94" s="18"/>
      <c r="DX94" s="18"/>
      <c r="DY94" s="18"/>
      <c r="DZ94" s="18"/>
      <c r="EA94" s="18"/>
      <c r="EB94" s="18"/>
      <c r="EC94" s="18"/>
      <c r="ED94" s="18"/>
      <c r="EE94" s="18"/>
      <c r="EF94" s="18"/>
      <c r="EG94" s="18"/>
      <c r="EH94" s="18"/>
      <c r="EI94" s="18"/>
      <c r="EJ94" s="18"/>
      <c r="EK94" s="18"/>
      <c r="EL94" s="18"/>
      <c r="EM94" s="18"/>
      <c r="EN94" s="18"/>
      <c r="EO94" s="18"/>
      <c r="EP94" s="18"/>
      <c r="EQ94" s="18"/>
      <c r="ER94" s="18"/>
      <c r="ES94" s="18"/>
      <c r="ET94" s="18"/>
      <c r="EU94" s="18"/>
      <c r="EV94" s="18"/>
      <c r="EW94" s="18"/>
      <c r="EX94" s="18"/>
      <c r="EY94" s="18"/>
    </row>
    <row r="95" spans="1:155" ht="14.5" customHeight="1" x14ac:dyDescent="0.35">
      <c r="A95" s="49"/>
      <c r="B95" s="54" t="s">
        <v>135</v>
      </c>
      <c r="C95" s="102"/>
      <c r="D95" s="129"/>
      <c r="E95" s="48"/>
      <c r="F95" s="51"/>
      <c r="G95" s="18"/>
      <c r="H95" s="18"/>
      <c r="I95" s="18"/>
      <c r="J95" s="18"/>
      <c r="K95" s="18"/>
      <c r="L95" s="18"/>
      <c r="M95" s="18"/>
      <c r="N95" s="18"/>
      <c r="O95" s="18"/>
      <c r="P95" s="18"/>
      <c r="Q95" s="18"/>
      <c r="R95" s="18"/>
      <c r="S95" s="18"/>
      <c r="T95" s="18"/>
      <c r="U95" s="18"/>
      <c r="V95" s="18"/>
      <c r="W95" s="18"/>
      <c r="X95" s="18"/>
      <c r="Y95" s="18"/>
      <c r="Z95" s="18"/>
      <c r="AA95" s="18"/>
      <c r="AB95" s="18"/>
      <c r="AC95" s="18"/>
      <c r="AD95" s="18"/>
      <c r="AE95" s="18"/>
      <c r="AF95" s="18"/>
      <c r="AG95" s="18"/>
      <c r="AH95" s="18"/>
      <c r="AI95" s="18"/>
      <c r="AJ95" s="18"/>
      <c r="AK95" s="18"/>
      <c r="AL95" s="18"/>
      <c r="AM95" s="18"/>
      <c r="AN95" s="18"/>
      <c r="AO95" s="18"/>
      <c r="AP95" s="18"/>
      <c r="AQ95" s="18"/>
      <c r="AR95" s="18"/>
      <c r="AS95" s="18"/>
      <c r="AT95" s="18"/>
      <c r="AU95" s="18"/>
      <c r="AV95" s="18"/>
      <c r="AW95" s="18"/>
      <c r="AX95" s="18"/>
      <c r="AY95" s="18"/>
      <c r="AZ95" s="18"/>
      <c r="BA95" s="18"/>
      <c r="BB95" s="18"/>
      <c r="BC95" s="18"/>
      <c r="BD95" s="18"/>
      <c r="BE95" s="18"/>
      <c r="BF95" s="18"/>
      <c r="BG95" s="18"/>
      <c r="BH95" s="18"/>
      <c r="BI95" s="18"/>
      <c r="BJ95" s="18"/>
      <c r="BK95" s="18"/>
      <c r="BL95" s="18"/>
      <c r="BM95" s="18"/>
      <c r="BN95" s="18"/>
      <c r="BO95" s="18"/>
      <c r="BP95" s="18"/>
      <c r="BQ95" s="18"/>
      <c r="BR95" s="18"/>
      <c r="BS95" s="18"/>
      <c r="BT95" s="18"/>
      <c r="BU95" s="18"/>
      <c r="BV95" s="18"/>
      <c r="BW95" s="18"/>
      <c r="BX95" s="18"/>
      <c r="BY95" s="18"/>
      <c r="BZ95" s="18"/>
      <c r="CA95" s="18"/>
      <c r="CB95" s="18"/>
      <c r="CC95" s="18"/>
      <c r="CD95" s="18"/>
      <c r="CE95" s="18"/>
      <c r="CF95" s="18"/>
      <c r="CG95" s="18"/>
      <c r="CH95" s="18"/>
      <c r="CI95" s="18"/>
      <c r="CJ95" s="18"/>
      <c r="CK95" s="18"/>
      <c r="CL95" s="18"/>
      <c r="CM95" s="18"/>
      <c r="CN95" s="18"/>
      <c r="CO95" s="18"/>
      <c r="CP95" s="18"/>
      <c r="CQ95" s="18"/>
      <c r="CR95" s="18"/>
      <c r="CS95" s="18"/>
      <c r="CT95" s="18"/>
      <c r="CU95" s="18"/>
      <c r="CV95" s="18"/>
      <c r="CW95" s="18"/>
      <c r="CX95" s="18"/>
      <c r="CY95" s="18"/>
      <c r="CZ95" s="18"/>
      <c r="DA95" s="18"/>
      <c r="DB95" s="18"/>
      <c r="DC95" s="18"/>
      <c r="DD95" s="18"/>
      <c r="DE95" s="18"/>
      <c r="DF95" s="18"/>
      <c r="DG95" s="18"/>
      <c r="DH95" s="18"/>
      <c r="DI95" s="18"/>
      <c r="DJ95" s="18"/>
      <c r="DK95" s="18"/>
      <c r="DL95" s="18"/>
      <c r="DM95" s="18"/>
      <c r="DN95" s="18"/>
      <c r="DO95" s="18"/>
      <c r="DP95" s="18"/>
      <c r="DQ95" s="18"/>
      <c r="DR95" s="18"/>
      <c r="DS95" s="18"/>
      <c r="DT95" s="18"/>
      <c r="DU95" s="18"/>
      <c r="DV95" s="18"/>
      <c r="DW95" s="18"/>
      <c r="DX95" s="18"/>
      <c r="DY95" s="18"/>
      <c r="DZ95" s="18"/>
      <c r="EA95" s="18"/>
      <c r="EB95" s="18"/>
      <c r="EC95" s="18"/>
      <c r="ED95" s="18"/>
      <c r="EE95" s="18"/>
      <c r="EF95" s="18"/>
      <c r="EG95" s="18"/>
      <c r="EH95" s="18"/>
      <c r="EI95" s="18"/>
      <c r="EJ95" s="18"/>
      <c r="EK95" s="18"/>
      <c r="EL95" s="18"/>
      <c r="EM95" s="18"/>
      <c r="EN95" s="18"/>
      <c r="EO95" s="18"/>
      <c r="EP95" s="18"/>
      <c r="EQ95" s="18"/>
      <c r="ER95" s="18"/>
      <c r="ES95" s="18"/>
      <c r="ET95" s="18"/>
      <c r="EU95" s="18"/>
      <c r="EV95" s="18"/>
      <c r="EW95" s="18"/>
      <c r="EX95" s="18"/>
      <c r="EY95" s="18"/>
    </row>
    <row r="96" spans="1:155" ht="14.5" customHeight="1" x14ac:dyDescent="0.35">
      <c r="A96" s="49"/>
      <c r="B96" s="53" t="s">
        <v>112</v>
      </c>
      <c r="C96" s="104"/>
      <c r="D96" s="129" t="s">
        <v>136</v>
      </c>
      <c r="E96" s="42">
        <v>0</v>
      </c>
      <c r="F96" s="51"/>
      <c r="G96" s="18"/>
      <c r="H96" s="18"/>
      <c r="I96" s="18"/>
      <c r="J96" s="18"/>
      <c r="K96" s="18"/>
      <c r="L96" s="18"/>
      <c r="M96" s="18"/>
      <c r="N96" s="18"/>
      <c r="O96" s="18"/>
      <c r="P96" s="18"/>
      <c r="Q96" s="18"/>
      <c r="R96" s="18"/>
      <c r="S96" s="18"/>
      <c r="T96" s="18"/>
      <c r="U96" s="18"/>
      <c r="V96" s="18"/>
      <c r="W96" s="18"/>
      <c r="X96" s="18"/>
      <c r="Y96" s="18"/>
      <c r="Z96" s="18"/>
      <c r="AA96" s="18"/>
      <c r="AB96" s="18"/>
      <c r="AC96" s="18"/>
      <c r="AD96" s="18"/>
      <c r="AE96" s="18"/>
      <c r="AF96" s="18"/>
      <c r="AG96" s="18"/>
      <c r="AH96" s="18"/>
      <c r="AI96" s="18"/>
      <c r="AJ96" s="18"/>
      <c r="AK96" s="18"/>
      <c r="AL96" s="18"/>
      <c r="AM96" s="18"/>
      <c r="AN96" s="18"/>
      <c r="AO96" s="18"/>
      <c r="AP96" s="18"/>
      <c r="AQ96" s="18"/>
      <c r="AR96" s="18"/>
      <c r="AS96" s="18"/>
      <c r="AT96" s="18"/>
      <c r="AU96" s="18"/>
      <c r="AV96" s="18"/>
      <c r="AW96" s="18"/>
      <c r="AX96" s="18"/>
      <c r="AY96" s="18"/>
      <c r="AZ96" s="18"/>
      <c r="BA96" s="18"/>
      <c r="BB96" s="18"/>
      <c r="BC96" s="18"/>
      <c r="BD96" s="18"/>
      <c r="BE96" s="18"/>
      <c r="BF96" s="18"/>
      <c r="BG96" s="18"/>
      <c r="BH96" s="18"/>
      <c r="BI96" s="18"/>
      <c r="BJ96" s="18"/>
      <c r="BK96" s="18"/>
      <c r="BL96" s="18"/>
      <c r="BM96" s="18"/>
      <c r="BN96" s="18"/>
      <c r="BO96" s="18"/>
      <c r="BP96" s="18"/>
      <c r="BQ96" s="18"/>
      <c r="BR96" s="18"/>
      <c r="BS96" s="18"/>
      <c r="BT96" s="18"/>
      <c r="BU96" s="18"/>
      <c r="BV96" s="18"/>
      <c r="BW96" s="18"/>
      <c r="BX96" s="18"/>
      <c r="BY96" s="18"/>
      <c r="BZ96" s="18"/>
      <c r="CA96" s="18"/>
      <c r="CB96" s="18"/>
      <c r="CC96" s="18"/>
      <c r="CD96" s="18"/>
      <c r="CE96" s="18"/>
      <c r="CF96" s="18"/>
      <c r="CG96" s="18"/>
      <c r="CH96" s="18"/>
      <c r="CI96" s="18"/>
      <c r="CJ96" s="18"/>
      <c r="CK96" s="18"/>
      <c r="CL96" s="18"/>
      <c r="CM96" s="18"/>
      <c r="CN96" s="18"/>
      <c r="CO96" s="18"/>
      <c r="CP96" s="18"/>
      <c r="CQ96" s="18"/>
      <c r="CR96" s="18"/>
      <c r="CS96" s="18"/>
      <c r="CT96" s="18"/>
      <c r="CU96" s="18"/>
      <c r="CV96" s="18"/>
      <c r="CW96" s="18"/>
      <c r="CX96" s="18"/>
      <c r="CY96" s="18"/>
      <c r="CZ96" s="18"/>
      <c r="DA96" s="18"/>
      <c r="DB96" s="18"/>
      <c r="DC96" s="18"/>
      <c r="DD96" s="18"/>
      <c r="DE96" s="18"/>
      <c r="DF96" s="18"/>
      <c r="DG96" s="18"/>
      <c r="DH96" s="18"/>
      <c r="DI96" s="18"/>
      <c r="DJ96" s="18"/>
      <c r="DK96" s="18"/>
      <c r="DL96" s="18"/>
      <c r="DM96" s="18"/>
      <c r="DN96" s="18"/>
      <c r="DO96" s="18"/>
      <c r="DP96" s="18"/>
      <c r="DQ96" s="18"/>
      <c r="DR96" s="18"/>
      <c r="DS96" s="18"/>
      <c r="DT96" s="18"/>
      <c r="DU96" s="18"/>
      <c r="DV96" s="18"/>
      <c r="DW96" s="18"/>
      <c r="DX96" s="18"/>
      <c r="DY96" s="18"/>
      <c r="DZ96" s="18"/>
      <c r="EA96" s="18"/>
      <c r="EB96" s="18"/>
      <c r="EC96" s="18"/>
      <c r="ED96" s="18"/>
      <c r="EE96" s="18"/>
      <c r="EF96" s="18"/>
      <c r="EG96" s="18"/>
      <c r="EH96" s="18"/>
      <c r="EI96" s="18"/>
      <c r="EJ96" s="18"/>
      <c r="EK96" s="18"/>
      <c r="EL96" s="18"/>
      <c r="EM96" s="18"/>
      <c r="EN96" s="18"/>
      <c r="EO96" s="18"/>
      <c r="EP96" s="18"/>
      <c r="EQ96" s="18"/>
      <c r="ER96" s="18"/>
      <c r="ES96" s="18"/>
      <c r="ET96" s="18"/>
      <c r="EU96" s="18"/>
      <c r="EV96" s="18"/>
      <c r="EW96" s="18"/>
      <c r="EX96" s="18"/>
      <c r="EY96" s="18"/>
    </row>
    <row r="97" spans="1:155" ht="14.5" customHeight="1" x14ac:dyDescent="0.35">
      <c r="A97" s="49"/>
      <c r="B97" s="53" t="s">
        <v>113</v>
      </c>
      <c r="C97" s="104"/>
      <c r="D97" s="129" t="s">
        <v>136</v>
      </c>
      <c r="E97" s="42">
        <v>0</v>
      </c>
      <c r="F97" s="51"/>
      <c r="G97" s="18"/>
      <c r="H97" s="18"/>
      <c r="I97" s="18"/>
      <c r="J97" s="18"/>
      <c r="K97" s="18"/>
      <c r="L97" s="18"/>
      <c r="M97" s="18"/>
      <c r="N97" s="18"/>
      <c r="O97" s="18"/>
      <c r="P97" s="18"/>
      <c r="Q97" s="18"/>
      <c r="R97" s="18"/>
      <c r="S97" s="18"/>
      <c r="T97" s="18"/>
      <c r="U97" s="18"/>
      <c r="V97" s="18"/>
      <c r="W97" s="18"/>
      <c r="X97" s="18"/>
      <c r="Y97" s="18"/>
      <c r="Z97" s="18"/>
      <c r="AA97" s="18"/>
      <c r="AB97" s="18"/>
      <c r="AC97" s="18"/>
      <c r="AD97" s="18"/>
      <c r="AE97" s="18"/>
      <c r="AF97" s="18"/>
      <c r="AG97" s="18"/>
      <c r="AH97" s="18"/>
      <c r="AI97" s="18"/>
      <c r="AJ97" s="18"/>
      <c r="AK97" s="18"/>
      <c r="AL97" s="18"/>
      <c r="AM97" s="18"/>
      <c r="AN97" s="18"/>
      <c r="AO97" s="18"/>
      <c r="AP97" s="18"/>
      <c r="AQ97" s="18"/>
      <c r="AR97" s="18"/>
      <c r="AS97" s="18"/>
      <c r="AT97" s="18"/>
      <c r="AU97" s="18"/>
      <c r="AV97" s="18"/>
      <c r="AW97" s="18"/>
      <c r="AX97" s="18"/>
      <c r="AY97" s="18"/>
      <c r="AZ97" s="18"/>
      <c r="BA97" s="18"/>
      <c r="BB97" s="18"/>
      <c r="BC97" s="18"/>
      <c r="BD97" s="18"/>
      <c r="BE97" s="18"/>
      <c r="BF97" s="18"/>
      <c r="BG97" s="18"/>
      <c r="BH97" s="18"/>
      <c r="BI97" s="18"/>
      <c r="BJ97" s="18"/>
      <c r="BK97" s="18"/>
      <c r="BL97" s="18"/>
      <c r="BM97" s="18"/>
      <c r="BN97" s="18"/>
      <c r="BO97" s="18"/>
      <c r="BP97" s="18"/>
      <c r="BQ97" s="18"/>
      <c r="BR97" s="18"/>
      <c r="BS97" s="18"/>
      <c r="BT97" s="18"/>
      <c r="BU97" s="18"/>
      <c r="BV97" s="18"/>
      <c r="BW97" s="18"/>
      <c r="BX97" s="18"/>
      <c r="BY97" s="18"/>
      <c r="BZ97" s="18"/>
      <c r="CA97" s="18"/>
      <c r="CB97" s="18"/>
      <c r="CC97" s="18"/>
      <c r="CD97" s="18"/>
      <c r="CE97" s="18"/>
      <c r="CF97" s="18"/>
      <c r="CG97" s="18"/>
      <c r="CH97" s="18"/>
      <c r="CI97" s="18"/>
      <c r="CJ97" s="18"/>
      <c r="CK97" s="18"/>
      <c r="CL97" s="18"/>
      <c r="CM97" s="18"/>
      <c r="CN97" s="18"/>
      <c r="CO97" s="18"/>
      <c r="CP97" s="18"/>
      <c r="CQ97" s="18"/>
      <c r="CR97" s="18"/>
      <c r="CS97" s="18"/>
      <c r="CT97" s="18"/>
      <c r="CU97" s="18"/>
      <c r="CV97" s="18"/>
      <c r="CW97" s="18"/>
      <c r="CX97" s="18"/>
      <c r="CY97" s="18"/>
      <c r="CZ97" s="18"/>
      <c r="DA97" s="18"/>
      <c r="DB97" s="18"/>
      <c r="DC97" s="18"/>
      <c r="DD97" s="18"/>
      <c r="DE97" s="18"/>
      <c r="DF97" s="18"/>
      <c r="DG97" s="18"/>
      <c r="DH97" s="18"/>
      <c r="DI97" s="18"/>
      <c r="DJ97" s="18"/>
      <c r="DK97" s="18"/>
      <c r="DL97" s="18"/>
      <c r="DM97" s="18"/>
      <c r="DN97" s="18"/>
      <c r="DO97" s="18"/>
      <c r="DP97" s="18"/>
      <c r="DQ97" s="18"/>
      <c r="DR97" s="18"/>
      <c r="DS97" s="18"/>
      <c r="DT97" s="18"/>
      <c r="DU97" s="18"/>
      <c r="DV97" s="18"/>
      <c r="DW97" s="18"/>
      <c r="DX97" s="18"/>
      <c r="DY97" s="18"/>
      <c r="DZ97" s="18"/>
      <c r="EA97" s="18"/>
      <c r="EB97" s="18"/>
      <c r="EC97" s="18"/>
      <c r="ED97" s="18"/>
      <c r="EE97" s="18"/>
      <c r="EF97" s="18"/>
      <c r="EG97" s="18"/>
      <c r="EH97" s="18"/>
      <c r="EI97" s="18"/>
      <c r="EJ97" s="18"/>
      <c r="EK97" s="18"/>
      <c r="EL97" s="18"/>
      <c r="EM97" s="18"/>
      <c r="EN97" s="18"/>
      <c r="EO97" s="18"/>
      <c r="EP97" s="18"/>
      <c r="EQ97" s="18"/>
      <c r="ER97" s="18"/>
      <c r="ES97" s="18"/>
      <c r="ET97" s="18"/>
      <c r="EU97" s="18"/>
      <c r="EV97" s="18"/>
      <c r="EW97" s="18"/>
      <c r="EX97" s="18"/>
      <c r="EY97" s="18"/>
    </row>
    <row r="98" spans="1:155" ht="14.5" customHeight="1" x14ac:dyDescent="0.35">
      <c r="A98" s="49"/>
      <c r="B98" s="53" t="s">
        <v>114</v>
      </c>
      <c r="C98" s="104"/>
      <c r="D98" s="129" t="s">
        <v>136</v>
      </c>
      <c r="E98" s="42">
        <v>0</v>
      </c>
      <c r="F98" s="51"/>
      <c r="G98" s="18"/>
      <c r="H98" s="18"/>
      <c r="I98" s="18"/>
      <c r="J98" s="18"/>
      <c r="K98" s="18"/>
      <c r="L98" s="18"/>
      <c r="M98" s="18"/>
      <c r="N98" s="18"/>
      <c r="O98" s="18"/>
      <c r="P98" s="18"/>
      <c r="Q98" s="18"/>
      <c r="R98" s="18"/>
      <c r="S98" s="18"/>
      <c r="T98" s="18"/>
      <c r="U98" s="18"/>
      <c r="V98" s="18"/>
      <c r="W98" s="18"/>
      <c r="X98" s="18"/>
      <c r="Y98" s="18"/>
      <c r="Z98" s="18"/>
      <c r="AA98" s="18"/>
      <c r="AB98" s="18"/>
      <c r="AC98" s="18"/>
      <c r="AD98" s="18"/>
      <c r="AE98" s="18"/>
      <c r="AF98" s="18"/>
      <c r="AG98" s="18"/>
      <c r="AH98" s="18"/>
      <c r="AI98" s="18"/>
      <c r="AJ98" s="18"/>
      <c r="AK98" s="18"/>
      <c r="AL98" s="18"/>
      <c r="AM98" s="18"/>
      <c r="AN98" s="18"/>
      <c r="AO98" s="18"/>
      <c r="AP98" s="18"/>
      <c r="AQ98" s="18"/>
      <c r="AR98" s="18"/>
      <c r="AS98" s="18"/>
      <c r="AT98" s="18"/>
      <c r="AU98" s="18"/>
      <c r="AV98" s="18"/>
      <c r="AW98" s="18"/>
      <c r="AX98" s="18"/>
      <c r="AY98" s="18"/>
      <c r="AZ98" s="18"/>
      <c r="BA98" s="18"/>
      <c r="BB98" s="18"/>
      <c r="BC98" s="18"/>
      <c r="BD98" s="18"/>
      <c r="BE98" s="18"/>
      <c r="BF98" s="18"/>
      <c r="BG98" s="18"/>
      <c r="BH98" s="18"/>
      <c r="BI98" s="18"/>
      <c r="BJ98" s="18"/>
      <c r="BK98" s="18"/>
      <c r="BL98" s="18"/>
      <c r="BM98" s="18"/>
      <c r="BN98" s="18"/>
      <c r="BO98" s="18"/>
      <c r="BP98" s="18"/>
      <c r="BQ98" s="18"/>
      <c r="BR98" s="18"/>
      <c r="BS98" s="18"/>
      <c r="BT98" s="18"/>
      <c r="BU98" s="18"/>
      <c r="BV98" s="18"/>
      <c r="BW98" s="18"/>
      <c r="BX98" s="18"/>
      <c r="BY98" s="18"/>
      <c r="BZ98" s="18"/>
      <c r="CA98" s="18"/>
      <c r="CB98" s="18"/>
      <c r="CC98" s="18"/>
      <c r="CD98" s="18"/>
      <c r="CE98" s="18"/>
      <c r="CF98" s="18"/>
      <c r="CG98" s="18"/>
      <c r="CH98" s="18"/>
      <c r="CI98" s="18"/>
      <c r="CJ98" s="18"/>
      <c r="CK98" s="18"/>
      <c r="CL98" s="18"/>
      <c r="CM98" s="18"/>
      <c r="CN98" s="18"/>
      <c r="CO98" s="18"/>
      <c r="CP98" s="18"/>
      <c r="CQ98" s="18"/>
      <c r="CR98" s="18"/>
      <c r="CS98" s="18"/>
      <c r="CT98" s="18"/>
      <c r="CU98" s="18"/>
      <c r="CV98" s="18"/>
      <c r="CW98" s="18"/>
      <c r="CX98" s="18"/>
      <c r="CY98" s="18"/>
      <c r="CZ98" s="18"/>
      <c r="DA98" s="18"/>
      <c r="DB98" s="18"/>
      <c r="DC98" s="18"/>
      <c r="DD98" s="18"/>
      <c r="DE98" s="18"/>
      <c r="DF98" s="18"/>
      <c r="DG98" s="18"/>
      <c r="DH98" s="18"/>
      <c r="DI98" s="18"/>
      <c r="DJ98" s="18"/>
      <c r="DK98" s="18"/>
      <c r="DL98" s="18"/>
      <c r="DM98" s="18"/>
      <c r="DN98" s="18"/>
      <c r="DO98" s="18"/>
      <c r="DP98" s="18"/>
      <c r="DQ98" s="18"/>
      <c r="DR98" s="18"/>
      <c r="DS98" s="18"/>
      <c r="DT98" s="18"/>
      <c r="DU98" s="18"/>
      <c r="DV98" s="18"/>
      <c r="DW98" s="18"/>
      <c r="DX98" s="18"/>
      <c r="DY98" s="18"/>
      <c r="DZ98" s="18"/>
      <c r="EA98" s="18"/>
      <c r="EB98" s="18"/>
      <c r="EC98" s="18"/>
      <c r="ED98" s="18"/>
      <c r="EE98" s="18"/>
      <c r="EF98" s="18"/>
      <c r="EG98" s="18"/>
      <c r="EH98" s="18"/>
      <c r="EI98" s="18"/>
      <c r="EJ98" s="18"/>
      <c r="EK98" s="18"/>
      <c r="EL98" s="18"/>
      <c r="EM98" s="18"/>
      <c r="EN98" s="18"/>
      <c r="EO98" s="18"/>
      <c r="EP98" s="18"/>
      <c r="EQ98" s="18"/>
      <c r="ER98" s="18"/>
      <c r="ES98" s="18"/>
      <c r="ET98" s="18"/>
      <c r="EU98" s="18"/>
      <c r="EV98" s="18"/>
      <c r="EW98" s="18"/>
      <c r="EX98" s="18"/>
      <c r="EY98" s="18"/>
    </row>
    <row r="99" spans="1:155" ht="14.5" customHeight="1" x14ac:dyDescent="0.35">
      <c r="A99" s="49"/>
      <c r="B99" s="53" t="s">
        <v>26</v>
      </c>
      <c r="C99" s="104"/>
      <c r="D99" s="129" t="s">
        <v>136</v>
      </c>
      <c r="E99" s="42">
        <v>0</v>
      </c>
      <c r="F99" s="51"/>
      <c r="G99" s="18"/>
      <c r="H99" s="18"/>
      <c r="I99" s="18"/>
      <c r="J99" s="18"/>
      <c r="K99" s="18"/>
      <c r="L99" s="18"/>
      <c r="M99" s="18"/>
      <c r="N99" s="18"/>
      <c r="O99" s="18"/>
      <c r="P99" s="18"/>
      <c r="Q99" s="18"/>
      <c r="R99" s="18"/>
      <c r="S99" s="18"/>
      <c r="T99" s="18"/>
      <c r="U99" s="18"/>
      <c r="V99" s="18"/>
      <c r="W99" s="18"/>
      <c r="X99" s="18"/>
      <c r="Y99" s="18"/>
      <c r="Z99" s="18"/>
      <c r="AA99" s="18"/>
      <c r="AB99" s="18"/>
      <c r="AC99" s="18"/>
      <c r="AD99" s="18"/>
      <c r="AE99" s="18"/>
      <c r="AF99" s="18"/>
      <c r="AG99" s="18"/>
      <c r="AH99" s="18"/>
      <c r="AI99" s="18"/>
      <c r="AJ99" s="18"/>
      <c r="AK99" s="18"/>
      <c r="AL99" s="18"/>
      <c r="AM99" s="18"/>
      <c r="AN99" s="18"/>
      <c r="AO99" s="18"/>
      <c r="AP99" s="18"/>
      <c r="AQ99" s="18"/>
      <c r="AR99" s="18"/>
      <c r="AS99" s="18"/>
      <c r="AT99" s="18"/>
      <c r="AU99" s="18"/>
      <c r="AV99" s="18"/>
      <c r="AW99" s="18"/>
      <c r="AX99" s="18"/>
      <c r="AY99" s="18"/>
      <c r="AZ99" s="18"/>
      <c r="BA99" s="18"/>
      <c r="BB99" s="18"/>
      <c r="BC99" s="18"/>
      <c r="BD99" s="18"/>
      <c r="BE99" s="18"/>
      <c r="BF99" s="18"/>
      <c r="BG99" s="18"/>
      <c r="BH99" s="18"/>
      <c r="BI99" s="18"/>
      <c r="BJ99" s="18"/>
      <c r="BK99" s="18"/>
      <c r="BL99" s="18"/>
      <c r="BM99" s="18"/>
      <c r="BN99" s="18"/>
      <c r="BO99" s="18"/>
      <c r="BP99" s="18"/>
      <c r="BQ99" s="18"/>
      <c r="BR99" s="18"/>
      <c r="BS99" s="18"/>
      <c r="BT99" s="18"/>
      <c r="BU99" s="18"/>
      <c r="BV99" s="18"/>
      <c r="BW99" s="18"/>
      <c r="BX99" s="18"/>
      <c r="BY99" s="18"/>
      <c r="BZ99" s="18"/>
      <c r="CA99" s="18"/>
      <c r="CB99" s="18"/>
      <c r="CC99" s="18"/>
      <c r="CD99" s="18"/>
      <c r="CE99" s="18"/>
      <c r="CF99" s="18"/>
      <c r="CG99" s="18"/>
      <c r="CH99" s="18"/>
      <c r="CI99" s="18"/>
      <c r="CJ99" s="18"/>
      <c r="CK99" s="18"/>
      <c r="CL99" s="18"/>
      <c r="CM99" s="18"/>
      <c r="CN99" s="18"/>
      <c r="CO99" s="18"/>
      <c r="CP99" s="18"/>
      <c r="CQ99" s="18"/>
      <c r="CR99" s="18"/>
      <c r="CS99" s="18"/>
      <c r="CT99" s="18"/>
      <c r="CU99" s="18"/>
      <c r="CV99" s="18"/>
      <c r="CW99" s="18"/>
      <c r="CX99" s="18"/>
      <c r="CY99" s="18"/>
      <c r="CZ99" s="18"/>
      <c r="DA99" s="18"/>
      <c r="DB99" s="18"/>
      <c r="DC99" s="18"/>
      <c r="DD99" s="18"/>
      <c r="DE99" s="18"/>
      <c r="DF99" s="18"/>
      <c r="DG99" s="18"/>
      <c r="DH99" s="18"/>
      <c r="DI99" s="18"/>
      <c r="DJ99" s="18"/>
      <c r="DK99" s="18"/>
      <c r="DL99" s="18"/>
      <c r="DM99" s="18"/>
      <c r="DN99" s="18"/>
      <c r="DO99" s="18"/>
      <c r="DP99" s="18"/>
      <c r="DQ99" s="18"/>
      <c r="DR99" s="18"/>
      <c r="DS99" s="18"/>
      <c r="DT99" s="18"/>
      <c r="DU99" s="18"/>
      <c r="DV99" s="18"/>
      <c r="DW99" s="18"/>
      <c r="DX99" s="18"/>
      <c r="DY99" s="18"/>
      <c r="DZ99" s="18"/>
      <c r="EA99" s="18"/>
      <c r="EB99" s="18"/>
      <c r="EC99" s="18"/>
      <c r="ED99" s="18"/>
      <c r="EE99" s="18"/>
      <c r="EF99" s="18"/>
      <c r="EG99" s="18"/>
      <c r="EH99" s="18"/>
      <c r="EI99" s="18"/>
      <c r="EJ99" s="18"/>
      <c r="EK99" s="18"/>
      <c r="EL99" s="18"/>
      <c r="EM99" s="18"/>
      <c r="EN99" s="18"/>
      <c r="EO99" s="18"/>
      <c r="EP99" s="18"/>
      <c r="EQ99" s="18"/>
      <c r="ER99" s="18"/>
      <c r="ES99" s="18"/>
      <c r="ET99" s="18"/>
      <c r="EU99" s="18"/>
      <c r="EV99" s="18"/>
      <c r="EW99" s="18"/>
      <c r="EX99" s="18"/>
      <c r="EY99" s="18"/>
    </row>
    <row r="100" spans="1:155" ht="14.5" customHeight="1" x14ac:dyDescent="0.35">
      <c r="A100" s="49"/>
      <c r="B100" s="53" t="s">
        <v>137</v>
      </c>
      <c r="C100" s="104"/>
      <c r="D100" s="129" t="s">
        <v>136</v>
      </c>
      <c r="E100" s="42">
        <v>0</v>
      </c>
      <c r="F100" s="51"/>
      <c r="G100" s="18"/>
      <c r="H100" s="18"/>
      <c r="I100" s="18"/>
      <c r="J100" s="18"/>
      <c r="K100" s="18"/>
      <c r="L100" s="18"/>
      <c r="M100" s="18"/>
      <c r="N100" s="18"/>
      <c r="O100" s="18"/>
      <c r="P100" s="18"/>
      <c r="Q100" s="18"/>
      <c r="R100" s="18"/>
      <c r="S100" s="18"/>
      <c r="T100" s="18"/>
      <c r="U100" s="18"/>
      <c r="V100" s="18"/>
      <c r="W100" s="18"/>
      <c r="X100" s="18"/>
      <c r="Y100" s="18"/>
      <c r="Z100" s="18"/>
      <c r="AA100" s="18"/>
      <c r="AB100" s="18"/>
      <c r="AC100" s="18"/>
      <c r="AD100" s="18"/>
      <c r="AE100" s="18"/>
      <c r="AF100" s="18"/>
      <c r="AG100" s="18"/>
      <c r="AH100" s="18"/>
      <c r="AI100" s="18"/>
      <c r="AJ100" s="18"/>
      <c r="AK100" s="18"/>
      <c r="AL100" s="18"/>
      <c r="AM100" s="18"/>
      <c r="AN100" s="18"/>
      <c r="AO100" s="18"/>
      <c r="AP100" s="18"/>
      <c r="AQ100" s="18"/>
      <c r="AR100" s="18"/>
      <c r="AS100" s="18"/>
      <c r="AT100" s="18"/>
      <c r="AU100" s="18"/>
      <c r="AV100" s="18"/>
      <c r="AW100" s="18"/>
      <c r="AX100" s="18"/>
      <c r="AY100" s="18"/>
      <c r="AZ100" s="18"/>
      <c r="BA100" s="18"/>
      <c r="BB100" s="18"/>
      <c r="BC100" s="18"/>
      <c r="BD100" s="18"/>
      <c r="BE100" s="18"/>
      <c r="BF100" s="18"/>
      <c r="BG100" s="18"/>
      <c r="BH100" s="18"/>
      <c r="BI100" s="18"/>
      <c r="BJ100" s="18"/>
      <c r="BK100" s="18"/>
      <c r="BL100" s="18"/>
      <c r="BM100" s="18"/>
      <c r="BN100" s="18"/>
      <c r="BO100" s="18"/>
      <c r="BP100" s="18"/>
      <c r="BQ100" s="18"/>
      <c r="BR100" s="18"/>
      <c r="BS100" s="18"/>
      <c r="BT100" s="18"/>
      <c r="BU100" s="18"/>
      <c r="BV100" s="18"/>
      <c r="BW100" s="18"/>
      <c r="BX100" s="18"/>
      <c r="BY100" s="18"/>
      <c r="BZ100" s="18"/>
      <c r="CA100" s="18"/>
      <c r="CB100" s="18"/>
      <c r="CC100" s="18"/>
      <c r="CD100" s="18"/>
      <c r="CE100" s="18"/>
      <c r="CF100" s="18"/>
      <c r="CG100" s="18"/>
      <c r="CH100" s="18"/>
      <c r="CI100" s="18"/>
      <c r="CJ100" s="18"/>
      <c r="CK100" s="18"/>
      <c r="CL100" s="18"/>
      <c r="CM100" s="18"/>
      <c r="CN100" s="18"/>
      <c r="CO100" s="18"/>
      <c r="CP100" s="18"/>
      <c r="CQ100" s="18"/>
      <c r="CR100" s="18"/>
      <c r="CS100" s="18"/>
      <c r="CT100" s="18"/>
      <c r="CU100" s="18"/>
      <c r="CV100" s="18"/>
      <c r="CW100" s="18"/>
      <c r="CX100" s="18"/>
      <c r="CY100" s="18"/>
      <c r="CZ100" s="18"/>
      <c r="DA100" s="18"/>
      <c r="DB100" s="18"/>
      <c r="DC100" s="18"/>
      <c r="DD100" s="18"/>
      <c r="DE100" s="18"/>
      <c r="DF100" s="18"/>
      <c r="DG100" s="18"/>
      <c r="DH100" s="18"/>
      <c r="DI100" s="18"/>
      <c r="DJ100" s="18"/>
      <c r="DK100" s="18"/>
      <c r="DL100" s="18"/>
      <c r="DM100" s="18"/>
      <c r="DN100" s="18"/>
      <c r="DO100" s="18"/>
      <c r="DP100" s="18"/>
      <c r="DQ100" s="18"/>
      <c r="DR100" s="18"/>
      <c r="DS100" s="18"/>
      <c r="DT100" s="18"/>
      <c r="DU100" s="18"/>
      <c r="DV100" s="18"/>
      <c r="DW100" s="18"/>
      <c r="DX100" s="18"/>
      <c r="DY100" s="18"/>
      <c r="DZ100" s="18"/>
      <c r="EA100" s="18"/>
      <c r="EB100" s="18"/>
      <c r="EC100" s="18"/>
      <c r="ED100" s="18"/>
      <c r="EE100" s="18"/>
      <c r="EF100" s="18"/>
      <c r="EG100" s="18"/>
      <c r="EH100" s="18"/>
      <c r="EI100" s="18"/>
      <c r="EJ100" s="18"/>
      <c r="EK100" s="18"/>
      <c r="EL100" s="18"/>
      <c r="EM100" s="18"/>
      <c r="EN100" s="18"/>
      <c r="EO100" s="18"/>
      <c r="EP100" s="18"/>
      <c r="EQ100" s="18"/>
      <c r="ER100" s="18"/>
      <c r="ES100" s="18"/>
      <c r="ET100" s="18"/>
      <c r="EU100" s="18"/>
      <c r="EV100" s="18"/>
      <c r="EW100" s="18"/>
      <c r="EX100" s="18"/>
      <c r="EY100" s="18"/>
    </row>
    <row r="101" spans="1:155" ht="14.5" customHeight="1" x14ac:dyDescent="0.35">
      <c r="A101" s="49"/>
      <c r="B101" s="53" t="s">
        <v>28</v>
      </c>
      <c r="C101" s="104"/>
      <c r="D101" s="129" t="s">
        <v>136</v>
      </c>
      <c r="E101" s="42">
        <v>0</v>
      </c>
      <c r="F101" s="51"/>
      <c r="G101" s="18"/>
      <c r="H101" s="18"/>
      <c r="I101" s="18"/>
      <c r="J101" s="18"/>
      <c r="K101" s="18"/>
      <c r="L101" s="18"/>
      <c r="M101" s="18"/>
      <c r="N101" s="18"/>
      <c r="O101" s="18"/>
      <c r="P101" s="18"/>
      <c r="Q101" s="18"/>
      <c r="R101" s="18"/>
      <c r="S101" s="18"/>
      <c r="T101" s="18"/>
      <c r="U101" s="18"/>
      <c r="V101" s="18"/>
      <c r="W101" s="18"/>
      <c r="X101" s="18"/>
      <c r="Y101" s="18"/>
      <c r="Z101" s="18"/>
      <c r="AA101" s="18"/>
      <c r="AB101" s="18"/>
      <c r="AC101" s="18"/>
      <c r="AD101" s="18"/>
      <c r="AE101" s="18"/>
      <c r="AF101" s="18"/>
      <c r="AG101" s="18"/>
      <c r="AH101" s="18"/>
      <c r="AI101" s="18"/>
      <c r="AJ101" s="18"/>
      <c r="AK101" s="18"/>
      <c r="AL101" s="18"/>
      <c r="AM101" s="18"/>
      <c r="AN101" s="18"/>
      <c r="AO101" s="18"/>
      <c r="AP101" s="18"/>
      <c r="AQ101" s="18"/>
      <c r="AR101" s="18"/>
      <c r="AS101" s="18"/>
      <c r="AT101" s="18"/>
      <c r="AU101" s="18"/>
      <c r="AV101" s="18"/>
      <c r="AW101" s="18"/>
      <c r="AX101" s="18"/>
      <c r="AY101" s="18"/>
      <c r="AZ101" s="18"/>
      <c r="BA101" s="18"/>
      <c r="BB101" s="18"/>
      <c r="BC101" s="18"/>
      <c r="BD101" s="18"/>
      <c r="BE101" s="18"/>
      <c r="BF101" s="18"/>
      <c r="BG101" s="18"/>
      <c r="BH101" s="18"/>
      <c r="BI101" s="18"/>
      <c r="BJ101" s="18"/>
      <c r="BK101" s="18"/>
      <c r="BL101" s="18"/>
      <c r="BM101" s="18"/>
      <c r="BN101" s="18"/>
      <c r="BO101" s="18"/>
      <c r="BP101" s="18"/>
      <c r="BQ101" s="18"/>
      <c r="BR101" s="18"/>
      <c r="BS101" s="18"/>
      <c r="BT101" s="18"/>
      <c r="BU101" s="18"/>
      <c r="BV101" s="18"/>
      <c r="BW101" s="18"/>
      <c r="BX101" s="18"/>
      <c r="BY101" s="18"/>
      <c r="BZ101" s="18"/>
      <c r="CA101" s="18"/>
      <c r="CB101" s="18"/>
      <c r="CC101" s="18"/>
      <c r="CD101" s="18"/>
      <c r="CE101" s="18"/>
      <c r="CF101" s="18"/>
      <c r="CG101" s="18"/>
      <c r="CH101" s="18"/>
      <c r="CI101" s="18"/>
      <c r="CJ101" s="18"/>
      <c r="CK101" s="18"/>
      <c r="CL101" s="18"/>
      <c r="CM101" s="18"/>
      <c r="CN101" s="18"/>
      <c r="CO101" s="18"/>
      <c r="CP101" s="18"/>
      <c r="CQ101" s="18"/>
      <c r="CR101" s="18"/>
      <c r="CS101" s="18"/>
      <c r="CT101" s="18"/>
      <c r="CU101" s="18"/>
      <c r="CV101" s="18"/>
      <c r="CW101" s="18"/>
      <c r="CX101" s="18"/>
      <c r="CY101" s="18"/>
      <c r="CZ101" s="18"/>
      <c r="DA101" s="18"/>
      <c r="DB101" s="18"/>
      <c r="DC101" s="18"/>
      <c r="DD101" s="18"/>
      <c r="DE101" s="18"/>
      <c r="DF101" s="18"/>
      <c r="DG101" s="18"/>
      <c r="DH101" s="18"/>
      <c r="DI101" s="18"/>
      <c r="DJ101" s="18"/>
      <c r="DK101" s="18"/>
      <c r="DL101" s="18"/>
      <c r="DM101" s="18"/>
      <c r="DN101" s="18"/>
      <c r="DO101" s="18"/>
      <c r="DP101" s="18"/>
      <c r="DQ101" s="18"/>
      <c r="DR101" s="18"/>
      <c r="DS101" s="18"/>
      <c r="DT101" s="18"/>
      <c r="DU101" s="18"/>
      <c r="DV101" s="18"/>
      <c r="DW101" s="18"/>
      <c r="DX101" s="18"/>
      <c r="DY101" s="18"/>
      <c r="DZ101" s="18"/>
      <c r="EA101" s="18"/>
      <c r="EB101" s="18"/>
      <c r="EC101" s="18"/>
      <c r="ED101" s="18"/>
      <c r="EE101" s="18"/>
      <c r="EF101" s="18"/>
      <c r="EG101" s="18"/>
      <c r="EH101" s="18"/>
      <c r="EI101" s="18"/>
      <c r="EJ101" s="18"/>
      <c r="EK101" s="18"/>
      <c r="EL101" s="18"/>
      <c r="EM101" s="18"/>
      <c r="EN101" s="18"/>
      <c r="EO101" s="18"/>
      <c r="EP101" s="18"/>
      <c r="EQ101" s="18"/>
      <c r="ER101" s="18"/>
      <c r="ES101" s="18"/>
      <c r="ET101" s="18"/>
      <c r="EU101" s="18"/>
      <c r="EV101" s="18"/>
      <c r="EW101" s="18"/>
      <c r="EX101" s="18"/>
      <c r="EY101" s="18"/>
    </row>
    <row r="102" spans="1:155" ht="14.5" customHeight="1" x14ac:dyDescent="0.35">
      <c r="A102" s="49"/>
      <c r="B102" s="53" t="s">
        <v>29</v>
      </c>
      <c r="C102" s="104"/>
      <c r="D102" s="129" t="s">
        <v>136</v>
      </c>
      <c r="E102" s="42">
        <v>0</v>
      </c>
      <c r="F102" s="51"/>
      <c r="G102" s="18"/>
      <c r="H102" s="18"/>
      <c r="I102" s="18"/>
      <c r="J102" s="18"/>
      <c r="K102" s="18"/>
      <c r="L102" s="18"/>
      <c r="M102" s="18"/>
      <c r="N102" s="18"/>
      <c r="O102" s="18"/>
      <c r="P102" s="18"/>
      <c r="Q102" s="18"/>
      <c r="R102" s="18"/>
      <c r="S102" s="18"/>
      <c r="T102" s="18"/>
      <c r="U102" s="18"/>
      <c r="V102" s="18"/>
      <c r="W102" s="18"/>
      <c r="X102" s="18"/>
      <c r="Y102" s="18"/>
      <c r="Z102" s="18"/>
      <c r="AA102" s="18"/>
      <c r="AB102" s="18"/>
      <c r="AC102" s="18"/>
      <c r="AD102" s="18"/>
      <c r="AE102" s="18"/>
      <c r="AF102" s="18"/>
      <c r="AG102" s="18"/>
      <c r="AH102" s="18"/>
      <c r="AI102" s="18"/>
      <c r="AJ102" s="18"/>
      <c r="AK102" s="18"/>
      <c r="AL102" s="18"/>
      <c r="AM102" s="18"/>
      <c r="AN102" s="18"/>
      <c r="AO102" s="18"/>
      <c r="AP102" s="18"/>
      <c r="AQ102" s="18"/>
      <c r="AR102" s="18"/>
      <c r="AS102" s="18"/>
      <c r="AT102" s="18"/>
      <c r="AU102" s="18"/>
      <c r="AV102" s="18"/>
      <c r="AW102" s="18"/>
      <c r="AX102" s="18"/>
      <c r="AY102" s="18"/>
      <c r="AZ102" s="18"/>
      <c r="BA102" s="18"/>
      <c r="BB102" s="18"/>
      <c r="BC102" s="18"/>
      <c r="BD102" s="18"/>
      <c r="BE102" s="18"/>
      <c r="BF102" s="18"/>
      <c r="BG102" s="18"/>
      <c r="BH102" s="18"/>
      <c r="BI102" s="18"/>
      <c r="BJ102" s="18"/>
      <c r="BK102" s="18"/>
      <c r="BL102" s="18"/>
      <c r="BM102" s="18"/>
      <c r="BN102" s="18"/>
      <c r="BO102" s="18"/>
      <c r="BP102" s="18"/>
      <c r="BQ102" s="18"/>
      <c r="BR102" s="18"/>
      <c r="BS102" s="18"/>
      <c r="BT102" s="18"/>
      <c r="BU102" s="18"/>
      <c r="BV102" s="18"/>
      <c r="BW102" s="18"/>
      <c r="BX102" s="18"/>
      <c r="BY102" s="18"/>
      <c r="BZ102" s="18"/>
      <c r="CA102" s="18"/>
      <c r="CB102" s="18"/>
      <c r="CC102" s="18"/>
      <c r="CD102" s="18"/>
      <c r="CE102" s="18"/>
      <c r="CF102" s="18"/>
      <c r="CG102" s="18"/>
      <c r="CH102" s="18"/>
      <c r="CI102" s="18"/>
      <c r="CJ102" s="18"/>
      <c r="CK102" s="18"/>
      <c r="CL102" s="18"/>
      <c r="CM102" s="18"/>
      <c r="CN102" s="18"/>
      <c r="CO102" s="18"/>
      <c r="CP102" s="18"/>
      <c r="CQ102" s="18"/>
      <c r="CR102" s="18"/>
      <c r="CS102" s="18"/>
      <c r="CT102" s="18"/>
      <c r="CU102" s="18"/>
      <c r="CV102" s="18"/>
      <c r="CW102" s="18"/>
      <c r="CX102" s="18"/>
      <c r="CY102" s="18"/>
      <c r="CZ102" s="18"/>
      <c r="DA102" s="18"/>
      <c r="DB102" s="18"/>
      <c r="DC102" s="18"/>
      <c r="DD102" s="18"/>
      <c r="DE102" s="18"/>
      <c r="DF102" s="18"/>
      <c r="DG102" s="18"/>
      <c r="DH102" s="18"/>
      <c r="DI102" s="18"/>
      <c r="DJ102" s="18"/>
      <c r="DK102" s="18"/>
      <c r="DL102" s="18"/>
      <c r="DM102" s="18"/>
      <c r="DN102" s="18"/>
      <c r="DO102" s="18"/>
      <c r="DP102" s="18"/>
      <c r="DQ102" s="18"/>
      <c r="DR102" s="18"/>
      <c r="DS102" s="18"/>
      <c r="DT102" s="18"/>
      <c r="DU102" s="18"/>
      <c r="DV102" s="18"/>
      <c r="DW102" s="18"/>
      <c r="DX102" s="18"/>
      <c r="DY102" s="18"/>
      <c r="DZ102" s="18"/>
      <c r="EA102" s="18"/>
      <c r="EB102" s="18"/>
      <c r="EC102" s="18"/>
      <c r="ED102" s="18"/>
      <c r="EE102" s="18"/>
      <c r="EF102" s="18"/>
      <c r="EG102" s="18"/>
      <c r="EH102" s="18"/>
      <c r="EI102" s="18"/>
      <c r="EJ102" s="18"/>
      <c r="EK102" s="18"/>
      <c r="EL102" s="18"/>
      <c r="EM102" s="18"/>
      <c r="EN102" s="18"/>
      <c r="EO102" s="18"/>
      <c r="EP102" s="18"/>
      <c r="EQ102" s="18"/>
      <c r="ER102" s="18"/>
      <c r="ES102" s="18"/>
      <c r="ET102" s="18"/>
      <c r="EU102" s="18"/>
      <c r="EV102" s="18"/>
      <c r="EW102" s="18"/>
      <c r="EX102" s="18"/>
      <c r="EY102" s="18"/>
    </row>
    <row r="103" spans="1:155" ht="14.5" customHeight="1" x14ac:dyDescent="0.35">
      <c r="A103" s="49"/>
      <c r="B103" s="53" t="s">
        <v>138</v>
      </c>
      <c r="C103" s="104"/>
      <c r="D103" s="129" t="s">
        <v>136</v>
      </c>
      <c r="E103" s="42">
        <v>0</v>
      </c>
      <c r="F103" s="51"/>
      <c r="G103" s="18"/>
      <c r="H103" s="18"/>
      <c r="I103" s="18"/>
      <c r="J103" s="18"/>
      <c r="K103" s="18"/>
      <c r="L103" s="18"/>
      <c r="M103" s="18"/>
      <c r="N103" s="18"/>
      <c r="O103" s="18"/>
      <c r="P103" s="18"/>
      <c r="Q103" s="18"/>
      <c r="R103" s="18"/>
      <c r="S103" s="18"/>
      <c r="T103" s="18"/>
      <c r="U103" s="18"/>
      <c r="V103" s="18"/>
      <c r="W103" s="18"/>
      <c r="X103" s="18"/>
      <c r="Y103" s="18"/>
      <c r="Z103" s="18"/>
      <c r="AA103" s="18"/>
      <c r="AB103" s="18"/>
      <c r="AC103" s="18"/>
      <c r="AD103" s="18"/>
      <c r="AE103" s="18"/>
      <c r="AF103" s="18"/>
      <c r="AG103" s="18"/>
      <c r="AH103" s="18"/>
      <c r="AI103" s="18"/>
      <c r="AJ103" s="18"/>
      <c r="AK103" s="18"/>
      <c r="AL103" s="18"/>
      <c r="AM103" s="18"/>
      <c r="AN103" s="18"/>
      <c r="AO103" s="18"/>
      <c r="AP103" s="18"/>
      <c r="AQ103" s="18"/>
      <c r="AR103" s="18"/>
      <c r="AS103" s="18"/>
      <c r="AT103" s="18"/>
      <c r="AU103" s="18"/>
      <c r="AV103" s="18"/>
      <c r="AW103" s="18"/>
      <c r="AX103" s="18"/>
      <c r="AY103" s="18"/>
      <c r="AZ103" s="18"/>
      <c r="BA103" s="18"/>
      <c r="BB103" s="18"/>
      <c r="BC103" s="18"/>
      <c r="BD103" s="18"/>
      <c r="BE103" s="18"/>
      <c r="BF103" s="18"/>
      <c r="BG103" s="18"/>
      <c r="BH103" s="18"/>
      <c r="BI103" s="18"/>
      <c r="BJ103" s="18"/>
      <c r="BK103" s="18"/>
      <c r="BL103" s="18"/>
      <c r="BM103" s="18"/>
      <c r="BN103" s="18"/>
      <c r="BO103" s="18"/>
      <c r="BP103" s="18"/>
      <c r="BQ103" s="18"/>
      <c r="BR103" s="18"/>
      <c r="BS103" s="18"/>
      <c r="BT103" s="18"/>
      <c r="BU103" s="18"/>
      <c r="BV103" s="18"/>
      <c r="BW103" s="18"/>
      <c r="BX103" s="18"/>
      <c r="BY103" s="18"/>
      <c r="BZ103" s="18"/>
      <c r="CA103" s="18"/>
      <c r="CB103" s="18"/>
      <c r="CC103" s="18"/>
      <c r="CD103" s="18"/>
      <c r="CE103" s="18"/>
      <c r="CF103" s="18"/>
      <c r="CG103" s="18"/>
      <c r="CH103" s="18"/>
      <c r="CI103" s="18"/>
      <c r="CJ103" s="18"/>
      <c r="CK103" s="18"/>
      <c r="CL103" s="18"/>
      <c r="CM103" s="18"/>
      <c r="CN103" s="18"/>
      <c r="CO103" s="18"/>
      <c r="CP103" s="18"/>
      <c r="CQ103" s="18"/>
      <c r="CR103" s="18"/>
      <c r="CS103" s="18"/>
      <c r="CT103" s="18"/>
      <c r="CU103" s="18"/>
      <c r="CV103" s="18"/>
      <c r="CW103" s="18"/>
      <c r="CX103" s="18"/>
      <c r="CY103" s="18"/>
      <c r="CZ103" s="18"/>
      <c r="DA103" s="18"/>
      <c r="DB103" s="18"/>
      <c r="DC103" s="18"/>
      <c r="DD103" s="18"/>
      <c r="DE103" s="18"/>
      <c r="DF103" s="18"/>
      <c r="DG103" s="18"/>
      <c r="DH103" s="18"/>
      <c r="DI103" s="18"/>
      <c r="DJ103" s="18"/>
      <c r="DK103" s="18"/>
      <c r="DL103" s="18"/>
      <c r="DM103" s="18"/>
      <c r="DN103" s="18"/>
      <c r="DO103" s="18"/>
      <c r="DP103" s="18"/>
      <c r="DQ103" s="18"/>
      <c r="DR103" s="18"/>
      <c r="DS103" s="18"/>
      <c r="DT103" s="18"/>
      <c r="DU103" s="18"/>
      <c r="DV103" s="18"/>
      <c r="DW103" s="18"/>
      <c r="DX103" s="18"/>
      <c r="DY103" s="18"/>
      <c r="DZ103" s="18"/>
      <c r="EA103" s="18"/>
      <c r="EB103" s="18"/>
      <c r="EC103" s="18"/>
      <c r="ED103" s="18"/>
      <c r="EE103" s="18"/>
      <c r="EF103" s="18"/>
      <c r="EG103" s="18"/>
      <c r="EH103" s="18"/>
      <c r="EI103" s="18"/>
      <c r="EJ103" s="18"/>
      <c r="EK103" s="18"/>
      <c r="EL103" s="18"/>
      <c r="EM103" s="18"/>
      <c r="EN103" s="18"/>
      <c r="EO103" s="18"/>
      <c r="EP103" s="18"/>
      <c r="EQ103" s="18"/>
      <c r="ER103" s="18"/>
      <c r="ES103" s="18"/>
      <c r="ET103" s="18"/>
      <c r="EU103" s="18"/>
      <c r="EV103" s="18"/>
      <c r="EW103" s="18"/>
      <c r="EX103" s="18"/>
      <c r="EY103" s="18"/>
    </row>
    <row r="104" spans="1:155" ht="14.5" customHeight="1" x14ac:dyDescent="0.35">
      <c r="A104" s="49"/>
      <c r="B104" s="53" t="s">
        <v>118</v>
      </c>
      <c r="C104" s="104"/>
      <c r="D104" s="129" t="s">
        <v>136</v>
      </c>
      <c r="E104" s="42">
        <v>0</v>
      </c>
      <c r="F104" s="51"/>
      <c r="G104" s="18"/>
      <c r="H104" s="18"/>
      <c r="I104" s="18"/>
      <c r="J104" s="18"/>
      <c r="K104" s="18"/>
      <c r="L104" s="18"/>
      <c r="M104" s="18"/>
      <c r="N104" s="18"/>
      <c r="O104" s="18"/>
      <c r="P104" s="18"/>
      <c r="Q104" s="18"/>
      <c r="R104" s="18"/>
      <c r="S104" s="18"/>
      <c r="T104" s="18"/>
      <c r="U104" s="18"/>
      <c r="V104" s="18"/>
      <c r="W104" s="18"/>
      <c r="X104" s="18"/>
      <c r="Y104" s="18"/>
      <c r="Z104" s="18"/>
      <c r="AA104" s="18"/>
      <c r="AB104" s="18"/>
      <c r="AC104" s="18"/>
      <c r="AD104" s="18"/>
      <c r="AE104" s="18"/>
      <c r="AF104" s="18"/>
      <c r="AG104" s="18"/>
      <c r="AH104" s="18"/>
      <c r="AI104" s="18"/>
      <c r="AJ104" s="18"/>
      <c r="AK104" s="18"/>
      <c r="AL104" s="18"/>
      <c r="AM104" s="18"/>
      <c r="AN104" s="18"/>
      <c r="AO104" s="18"/>
      <c r="AP104" s="18"/>
      <c r="AQ104" s="18"/>
      <c r="AR104" s="18"/>
      <c r="AS104" s="18"/>
      <c r="AT104" s="18"/>
      <c r="AU104" s="18"/>
      <c r="AV104" s="18"/>
      <c r="AW104" s="18"/>
      <c r="AX104" s="18"/>
      <c r="AY104" s="18"/>
      <c r="AZ104" s="18"/>
      <c r="BA104" s="18"/>
      <c r="BB104" s="18"/>
      <c r="BC104" s="18"/>
      <c r="BD104" s="18"/>
      <c r="BE104" s="18"/>
      <c r="BF104" s="18"/>
      <c r="BG104" s="18"/>
      <c r="BH104" s="18"/>
      <c r="BI104" s="18"/>
      <c r="BJ104" s="18"/>
      <c r="BK104" s="18"/>
      <c r="BL104" s="18"/>
      <c r="BM104" s="18"/>
      <c r="BN104" s="18"/>
      <c r="BO104" s="18"/>
      <c r="BP104" s="18"/>
      <c r="BQ104" s="18"/>
      <c r="BR104" s="18"/>
      <c r="BS104" s="18"/>
      <c r="BT104" s="18"/>
      <c r="BU104" s="18"/>
      <c r="BV104" s="18"/>
      <c r="BW104" s="18"/>
      <c r="BX104" s="18"/>
      <c r="BY104" s="18"/>
      <c r="BZ104" s="18"/>
      <c r="CA104" s="18"/>
      <c r="CB104" s="18"/>
      <c r="CC104" s="18"/>
      <c r="CD104" s="18"/>
      <c r="CE104" s="18"/>
      <c r="CF104" s="18"/>
      <c r="CG104" s="18"/>
      <c r="CH104" s="18"/>
      <c r="CI104" s="18"/>
      <c r="CJ104" s="18"/>
      <c r="CK104" s="18"/>
      <c r="CL104" s="18"/>
      <c r="CM104" s="18"/>
      <c r="CN104" s="18"/>
      <c r="CO104" s="18"/>
      <c r="CP104" s="18"/>
      <c r="CQ104" s="18"/>
      <c r="CR104" s="18"/>
      <c r="CS104" s="18"/>
      <c r="CT104" s="18"/>
      <c r="CU104" s="18"/>
      <c r="CV104" s="18"/>
      <c r="CW104" s="18"/>
      <c r="CX104" s="18"/>
      <c r="CY104" s="18"/>
      <c r="CZ104" s="18"/>
      <c r="DA104" s="18"/>
      <c r="DB104" s="18"/>
      <c r="DC104" s="18"/>
      <c r="DD104" s="18"/>
      <c r="DE104" s="18"/>
      <c r="DF104" s="18"/>
      <c r="DG104" s="18"/>
      <c r="DH104" s="18"/>
      <c r="DI104" s="18"/>
      <c r="DJ104" s="18"/>
      <c r="DK104" s="18"/>
      <c r="DL104" s="18"/>
      <c r="DM104" s="18"/>
      <c r="DN104" s="18"/>
      <c r="DO104" s="18"/>
      <c r="DP104" s="18"/>
      <c r="DQ104" s="18"/>
      <c r="DR104" s="18"/>
      <c r="DS104" s="18"/>
      <c r="DT104" s="18"/>
      <c r="DU104" s="18"/>
      <c r="DV104" s="18"/>
      <c r="DW104" s="18"/>
      <c r="DX104" s="18"/>
      <c r="DY104" s="18"/>
      <c r="DZ104" s="18"/>
      <c r="EA104" s="18"/>
      <c r="EB104" s="18"/>
      <c r="EC104" s="18"/>
      <c r="ED104" s="18"/>
      <c r="EE104" s="18"/>
      <c r="EF104" s="18"/>
      <c r="EG104" s="18"/>
      <c r="EH104" s="18"/>
      <c r="EI104" s="18"/>
      <c r="EJ104" s="18"/>
      <c r="EK104" s="18"/>
      <c r="EL104" s="18"/>
      <c r="EM104" s="18"/>
      <c r="EN104" s="18"/>
      <c r="EO104" s="18"/>
      <c r="EP104" s="18"/>
      <c r="EQ104" s="18"/>
      <c r="ER104" s="18"/>
      <c r="ES104" s="18"/>
      <c r="ET104" s="18"/>
      <c r="EU104" s="18"/>
      <c r="EV104" s="18"/>
      <c r="EW104" s="18"/>
      <c r="EX104" s="18"/>
      <c r="EY104" s="18"/>
    </row>
    <row r="105" spans="1:155" ht="14.5" customHeight="1" x14ac:dyDescent="0.35">
      <c r="A105" s="49"/>
      <c r="B105" s="53" t="s">
        <v>139</v>
      </c>
      <c r="C105" s="104"/>
      <c r="D105" s="129" t="s">
        <v>136</v>
      </c>
      <c r="E105" s="42">
        <v>0</v>
      </c>
      <c r="F105" s="51"/>
      <c r="G105" s="18"/>
      <c r="H105" s="18"/>
      <c r="I105" s="18"/>
      <c r="J105" s="18"/>
      <c r="K105" s="18"/>
      <c r="L105" s="18"/>
      <c r="M105" s="18"/>
      <c r="N105" s="18"/>
      <c r="O105" s="18"/>
      <c r="P105" s="18"/>
      <c r="Q105" s="18"/>
      <c r="R105" s="18"/>
      <c r="S105" s="18"/>
      <c r="T105" s="18"/>
      <c r="U105" s="18"/>
      <c r="V105" s="18"/>
      <c r="W105" s="18"/>
      <c r="X105" s="18"/>
      <c r="Y105" s="18"/>
      <c r="Z105" s="18"/>
      <c r="AA105" s="18"/>
      <c r="AB105" s="18"/>
      <c r="AC105" s="18"/>
      <c r="AD105" s="18"/>
      <c r="AE105" s="18"/>
      <c r="AF105" s="18"/>
      <c r="AG105" s="18"/>
      <c r="AH105" s="18"/>
      <c r="AI105" s="18"/>
      <c r="AJ105" s="18"/>
      <c r="AK105" s="18"/>
      <c r="AL105" s="18"/>
      <c r="AM105" s="18"/>
      <c r="AN105" s="18"/>
      <c r="AO105" s="18"/>
      <c r="AP105" s="18"/>
      <c r="AQ105" s="18"/>
      <c r="AR105" s="18"/>
      <c r="AS105" s="18"/>
      <c r="AT105" s="18"/>
      <c r="AU105" s="18"/>
      <c r="AV105" s="18"/>
      <c r="AW105" s="18"/>
      <c r="AX105" s="18"/>
      <c r="AY105" s="18"/>
      <c r="AZ105" s="18"/>
      <c r="BA105" s="18"/>
      <c r="BB105" s="18"/>
      <c r="BC105" s="18"/>
      <c r="BD105" s="18"/>
      <c r="BE105" s="18"/>
      <c r="BF105" s="18"/>
      <c r="BG105" s="18"/>
      <c r="BH105" s="18"/>
      <c r="BI105" s="18"/>
      <c r="BJ105" s="18"/>
      <c r="BK105" s="18"/>
      <c r="BL105" s="18"/>
      <c r="BM105" s="18"/>
      <c r="BN105" s="18"/>
      <c r="BO105" s="18"/>
      <c r="BP105" s="18"/>
      <c r="BQ105" s="18"/>
      <c r="BR105" s="18"/>
      <c r="BS105" s="18"/>
      <c r="BT105" s="18"/>
      <c r="BU105" s="18"/>
      <c r="BV105" s="18"/>
      <c r="BW105" s="18"/>
      <c r="BX105" s="18"/>
      <c r="BY105" s="18"/>
      <c r="BZ105" s="18"/>
      <c r="CA105" s="18"/>
      <c r="CB105" s="18"/>
      <c r="CC105" s="18"/>
      <c r="CD105" s="18"/>
      <c r="CE105" s="18"/>
      <c r="CF105" s="18"/>
      <c r="CG105" s="18"/>
      <c r="CH105" s="18"/>
      <c r="CI105" s="18"/>
      <c r="CJ105" s="18"/>
      <c r="CK105" s="18"/>
      <c r="CL105" s="18"/>
      <c r="CM105" s="18"/>
      <c r="CN105" s="18"/>
      <c r="CO105" s="18"/>
      <c r="CP105" s="18"/>
      <c r="CQ105" s="18"/>
      <c r="CR105" s="18"/>
      <c r="CS105" s="18"/>
      <c r="CT105" s="18"/>
      <c r="CU105" s="18"/>
      <c r="CV105" s="18"/>
      <c r="CW105" s="18"/>
      <c r="CX105" s="18"/>
      <c r="CY105" s="18"/>
      <c r="CZ105" s="18"/>
      <c r="DA105" s="18"/>
      <c r="DB105" s="18"/>
      <c r="DC105" s="18"/>
      <c r="DD105" s="18"/>
      <c r="DE105" s="18"/>
      <c r="DF105" s="18"/>
      <c r="DG105" s="18"/>
      <c r="DH105" s="18"/>
      <c r="DI105" s="18"/>
      <c r="DJ105" s="18"/>
      <c r="DK105" s="18"/>
      <c r="DL105" s="18"/>
      <c r="DM105" s="18"/>
      <c r="DN105" s="18"/>
      <c r="DO105" s="18"/>
      <c r="DP105" s="18"/>
      <c r="DQ105" s="18"/>
      <c r="DR105" s="18"/>
      <c r="DS105" s="18"/>
      <c r="DT105" s="18"/>
      <c r="DU105" s="18"/>
      <c r="DV105" s="18"/>
      <c r="DW105" s="18"/>
      <c r="DX105" s="18"/>
      <c r="DY105" s="18"/>
      <c r="DZ105" s="18"/>
      <c r="EA105" s="18"/>
      <c r="EB105" s="18"/>
      <c r="EC105" s="18"/>
      <c r="ED105" s="18"/>
      <c r="EE105" s="18"/>
      <c r="EF105" s="18"/>
      <c r="EG105" s="18"/>
      <c r="EH105" s="18"/>
      <c r="EI105" s="18"/>
      <c r="EJ105" s="18"/>
      <c r="EK105" s="18"/>
      <c r="EL105" s="18"/>
      <c r="EM105" s="18"/>
      <c r="EN105" s="18"/>
      <c r="EO105" s="18"/>
      <c r="EP105" s="18"/>
      <c r="EQ105" s="18"/>
      <c r="ER105" s="18"/>
      <c r="ES105" s="18"/>
      <c r="ET105" s="18"/>
      <c r="EU105" s="18"/>
      <c r="EV105" s="18"/>
      <c r="EW105" s="18"/>
      <c r="EX105" s="18"/>
      <c r="EY105" s="18"/>
    </row>
    <row r="106" spans="1:155" ht="14.5" customHeight="1" x14ac:dyDescent="0.35">
      <c r="A106" s="49"/>
      <c r="B106" s="53"/>
      <c r="C106" s="104"/>
      <c r="D106" s="129" t="s">
        <v>136</v>
      </c>
      <c r="E106" s="42">
        <v>0</v>
      </c>
      <c r="F106" s="51"/>
      <c r="G106" s="18"/>
      <c r="H106" s="18"/>
      <c r="I106" s="18"/>
      <c r="J106" s="18"/>
      <c r="K106" s="18"/>
      <c r="L106" s="18"/>
      <c r="M106" s="18"/>
      <c r="N106" s="18"/>
      <c r="O106" s="18"/>
      <c r="P106" s="18"/>
      <c r="Q106" s="18"/>
      <c r="R106" s="18"/>
      <c r="S106" s="18"/>
      <c r="T106" s="18"/>
      <c r="U106" s="18"/>
      <c r="V106" s="18"/>
      <c r="W106" s="18"/>
      <c r="X106" s="18"/>
      <c r="Y106" s="18"/>
      <c r="Z106" s="18"/>
      <c r="AA106" s="18"/>
      <c r="AB106" s="18"/>
      <c r="AC106" s="18"/>
      <c r="AD106" s="18"/>
      <c r="AE106" s="18"/>
      <c r="AF106" s="18"/>
      <c r="AG106" s="18"/>
      <c r="AH106" s="18"/>
      <c r="AI106" s="18"/>
      <c r="AJ106" s="18"/>
      <c r="AK106" s="18"/>
      <c r="AL106" s="18"/>
      <c r="AM106" s="18"/>
      <c r="AN106" s="18"/>
      <c r="AO106" s="18"/>
      <c r="AP106" s="18"/>
      <c r="AQ106" s="18"/>
      <c r="AR106" s="18"/>
      <c r="AS106" s="18"/>
      <c r="AT106" s="18"/>
      <c r="AU106" s="18"/>
      <c r="AV106" s="18"/>
      <c r="AW106" s="18"/>
      <c r="AX106" s="18"/>
      <c r="AY106" s="18"/>
      <c r="AZ106" s="18"/>
      <c r="BA106" s="18"/>
      <c r="BB106" s="18"/>
      <c r="BC106" s="18"/>
      <c r="BD106" s="18"/>
      <c r="BE106" s="18"/>
      <c r="BF106" s="18"/>
      <c r="BG106" s="18"/>
      <c r="BH106" s="18"/>
      <c r="BI106" s="18"/>
      <c r="BJ106" s="18"/>
      <c r="BK106" s="18"/>
      <c r="BL106" s="18"/>
      <c r="BM106" s="18"/>
      <c r="BN106" s="18"/>
      <c r="BO106" s="18"/>
      <c r="BP106" s="18"/>
      <c r="BQ106" s="18"/>
      <c r="BR106" s="18"/>
      <c r="BS106" s="18"/>
      <c r="BT106" s="18"/>
      <c r="BU106" s="18"/>
      <c r="BV106" s="18"/>
      <c r="BW106" s="18"/>
      <c r="BX106" s="18"/>
      <c r="BY106" s="18"/>
      <c r="BZ106" s="18"/>
      <c r="CA106" s="18"/>
      <c r="CB106" s="18"/>
      <c r="CC106" s="18"/>
      <c r="CD106" s="18"/>
      <c r="CE106" s="18"/>
      <c r="CF106" s="18"/>
      <c r="CG106" s="18"/>
      <c r="CH106" s="18"/>
      <c r="CI106" s="18"/>
      <c r="CJ106" s="18"/>
      <c r="CK106" s="18"/>
      <c r="CL106" s="18"/>
      <c r="CM106" s="18"/>
      <c r="CN106" s="18"/>
      <c r="CO106" s="18"/>
      <c r="CP106" s="18"/>
      <c r="CQ106" s="18"/>
      <c r="CR106" s="18"/>
      <c r="CS106" s="18"/>
      <c r="CT106" s="18"/>
      <c r="CU106" s="18"/>
      <c r="CV106" s="18"/>
      <c r="CW106" s="18"/>
      <c r="CX106" s="18"/>
      <c r="CY106" s="18"/>
      <c r="CZ106" s="18"/>
      <c r="DA106" s="18"/>
      <c r="DB106" s="18"/>
      <c r="DC106" s="18"/>
      <c r="DD106" s="18"/>
      <c r="DE106" s="18"/>
      <c r="DF106" s="18"/>
      <c r="DG106" s="18"/>
      <c r="DH106" s="18"/>
      <c r="DI106" s="18"/>
      <c r="DJ106" s="18"/>
      <c r="DK106" s="18"/>
      <c r="DL106" s="18"/>
      <c r="DM106" s="18"/>
      <c r="DN106" s="18"/>
      <c r="DO106" s="18"/>
      <c r="DP106" s="18"/>
      <c r="DQ106" s="18"/>
      <c r="DR106" s="18"/>
      <c r="DS106" s="18"/>
      <c r="DT106" s="18"/>
      <c r="DU106" s="18"/>
      <c r="DV106" s="18"/>
      <c r="DW106" s="18"/>
      <c r="DX106" s="18"/>
      <c r="DY106" s="18"/>
      <c r="DZ106" s="18"/>
      <c r="EA106" s="18"/>
      <c r="EB106" s="18"/>
      <c r="EC106" s="18"/>
      <c r="ED106" s="18"/>
      <c r="EE106" s="18"/>
      <c r="EF106" s="18"/>
      <c r="EG106" s="18"/>
      <c r="EH106" s="18"/>
      <c r="EI106" s="18"/>
      <c r="EJ106" s="18"/>
      <c r="EK106" s="18"/>
      <c r="EL106" s="18"/>
      <c r="EM106" s="18"/>
      <c r="EN106" s="18"/>
      <c r="EO106" s="18"/>
      <c r="EP106" s="18"/>
      <c r="EQ106" s="18"/>
      <c r="ER106" s="18"/>
      <c r="ES106" s="18"/>
      <c r="ET106" s="18"/>
      <c r="EU106" s="18"/>
      <c r="EV106" s="18"/>
      <c r="EW106" s="18"/>
      <c r="EX106" s="18"/>
      <c r="EY106" s="18"/>
    </row>
    <row r="107" spans="1:155" ht="14.5" customHeight="1" x14ac:dyDescent="0.35">
      <c r="A107" s="49"/>
      <c r="B107" s="53"/>
      <c r="C107" s="104"/>
      <c r="D107" s="129" t="s">
        <v>136</v>
      </c>
      <c r="E107" s="42">
        <v>0</v>
      </c>
      <c r="F107" s="51"/>
      <c r="G107" s="18"/>
      <c r="H107" s="18"/>
      <c r="I107" s="18"/>
      <c r="J107" s="18"/>
      <c r="K107" s="18"/>
      <c r="L107" s="18"/>
      <c r="M107" s="18"/>
      <c r="N107" s="18"/>
      <c r="O107" s="18"/>
      <c r="P107" s="18"/>
      <c r="Q107" s="18"/>
      <c r="R107" s="18"/>
      <c r="S107" s="18"/>
      <c r="T107" s="18"/>
      <c r="U107" s="18"/>
      <c r="V107" s="18"/>
      <c r="W107" s="18"/>
      <c r="X107" s="18"/>
      <c r="Y107" s="18"/>
      <c r="Z107" s="18"/>
      <c r="AA107" s="18"/>
      <c r="AB107" s="18"/>
      <c r="AC107" s="18"/>
      <c r="AD107" s="18"/>
      <c r="AE107" s="18"/>
      <c r="AF107" s="18"/>
      <c r="AG107" s="18"/>
      <c r="AH107" s="18"/>
      <c r="AI107" s="18"/>
      <c r="AJ107" s="18"/>
      <c r="AK107" s="18"/>
      <c r="AL107" s="18"/>
      <c r="AM107" s="18"/>
      <c r="AN107" s="18"/>
      <c r="AO107" s="18"/>
      <c r="AP107" s="18"/>
      <c r="AQ107" s="18"/>
      <c r="AR107" s="18"/>
      <c r="AS107" s="18"/>
      <c r="AT107" s="18"/>
      <c r="AU107" s="18"/>
      <c r="AV107" s="18"/>
      <c r="AW107" s="18"/>
      <c r="AX107" s="18"/>
      <c r="AY107" s="18"/>
      <c r="AZ107" s="18"/>
      <c r="BA107" s="18"/>
      <c r="BB107" s="18"/>
      <c r="BC107" s="18"/>
      <c r="BD107" s="18"/>
      <c r="BE107" s="18"/>
      <c r="BF107" s="18"/>
      <c r="BG107" s="18"/>
      <c r="BH107" s="18"/>
      <c r="BI107" s="18"/>
      <c r="BJ107" s="18"/>
      <c r="BK107" s="18"/>
      <c r="BL107" s="18"/>
      <c r="BM107" s="18"/>
      <c r="BN107" s="18"/>
      <c r="BO107" s="18"/>
      <c r="BP107" s="18"/>
      <c r="BQ107" s="18"/>
      <c r="BR107" s="18"/>
      <c r="BS107" s="18"/>
      <c r="BT107" s="18"/>
      <c r="BU107" s="18"/>
      <c r="BV107" s="18"/>
      <c r="BW107" s="18"/>
      <c r="BX107" s="18"/>
      <c r="BY107" s="18"/>
      <c r="BZ107" s="18"/>
      <c r="CA107" s="18"/>
      <c r="CB107" s="18"/>
      <c r="CC107" s="18"/>
      <c r="CD107" s="18"/>
      <c r="CE107" s="18"/>
      <c r="CF107" s="18"/>
      <c r="CG107" s="18"/>
      <c r="CH107" s="18"/>
      <c r="CI107" s="18"/>
      <c r="CJ107" s="18"/>
      <c r="CK107" s="18"/>
      <c r="CL107" s="18"/>
      <c r="CM107" s="18"/>
      <c r="CN107" s="18"/>
      <c r="CO107" s="18"/>
      <c r="CP107" s="18"/>
      <c r="CQ107" s="18"/>
      <c r="CR107" s="18"/>
      <c r="CS107" s="18"/>
      <c r="CT107" s="18"/>
      <c r="CU107" s="18"/>
      <c r="CV107" s="18"/>
      <c r="CW107" s="18"/>
      <c r="CX107" s="18"/>
      <c r="CY107" s="18"/>
      <c r="CZ107" s="18"/>
      <c r="DA107" s="18"/>
      <c r="DB107" s="18"/>
      <c r="DC107" s="18"/>
      <c r="DD107" s="18"/>
      <c r="DE107" s="18"/>
      <c r="DF107" s="18"/>
      <c r="DG107" s="18"/>
      <c r="DH107" s="18"/>
      <c r="DI107" s="18"/>
      <c r="DJ107" s="18"/>
      <c r="DK107" s="18"/>
      <c r="DL107" s="18"/>
      <c r="DM107" s="18"/>
      <c r="DN107" s="18"/>
      <c r="DO107" s="18"/>
      <c r="DP107" s="18"/>
      <c r="DQ107" s="18"/>
      <c r="DR107" s="18"/>
      <c r="DS107" s="18"/>
      <c r="DT107" s="18"/>
      <c r="DU107" s="18"/>
      <c r="DV107" s="18"/>
      <c r="DW107" s="18"/>
      <c r="DX107" s="18"/>
      <c r="DY107" s="18"/>
      <c r="DZ107" s="18"/>
      <c r="EA107" s="18"/>
      <c r="EB107" s="18"/>
      <c r="EC107" s="18"/>
      <c r="ED107" s="18"/>
      <c r="EE107" s="18"/>
      <c r="EF107" s="18"/>
      <c r="EG107" s="18"/>
      <c r="EH107" s="18"/>
      <c r="EI107" s="18"/>
      <c r="EJ107" s="18"/>
      <c r="EK107" s="18"/>
      <c r="EL107" s="18"/>
      <c r="EM107" s="18"/>
      <c r="EN107" s="18"/>
      <c r="EO107" s="18"/>
      <c r="EP107" s="18"/>
      <c r="EQ107" s="18"/>
      <c r="ER107" s="18"/>
      <c r="ES107" s="18"/>
      <c r="ET107" s="18"/>
      <c r="EU107" s="18"/>
      <c r="EV107" s="18"/>
      <c r="EW107" s="18"/>
      <c r="EX107" s="18"/>
      <c r="EY107" s="18"/>
    </row>
    <row r="108" spans="1:155" ht="14.5" customHeight="1" x14ac:dyDescent="0.35">
      <c r="A108" s="49"/>
      <c r="B108" s="54" t="s">
        <v>140</v>
      </c>
      <c r="C108" s="102"/>
      <c r="D108" s="129"/>
      <c r="E108" s="42"/>
      <c r="F108" s="51"/>
      <c r="G108" s="18"/>
      <c r="H108" s="18"/>
      <c r="I108" s="18"/>
      <c r="J108" s="18"/>
      <c r="K108" s="18"/>
      <c r="L108" s="18"/>
      <c r="M108" s="18"/>
      <c r="N108" s="18"/>
      <c r="O108" s="18"/>
      <c r="P108" s="18"/>
      <c r="Q108" s="18"/>
      <c r="R108" s="18"/>
      <c r="S108" s="18"/>
      <c r="T108" s="18"/>
      <c r="U108" s="18"/>
      <c r="V108" s="18"/>
      <c r="W108" s="18"/>
      <c r="X108" s="18"/>
      <c r="Y108" s="18"/>
      <c r="Z108" s="18"/>
      <c r="AA108" s="18"/>
      <c r="AB108" s="18"/>
      <c r="AC108" s="18"/>
      <c r="AD108" s="18"/>
      <c r="AE108" s="18"/>
      <c r="AF108" s="18"/>
      <c r="AG108" s="18"/>
      <c r="AH108" s="18"/>
      <c r="AI108" s="18"/>
      <c r="AJ108" s="18"/>
      <c r="AK108" s="18"/>
      <c r="AL108" s="18"/>
      <c r="AM108" s="18"/>
      <c r="AN108" s="18"/>
      <c r="AO108" s="18"/>
      <c r="AP108" s="18"/>
      <c r="AQ108" s="18"/>
      <c r="AR108" s="18"/>
      <c r="AS108" s="18"/>
      <c r="AT108" s="18"/>
      <c r="AU108" s="18"/>
      <c r="AV108" s="18"/>
      <c r="AW108" s="18"/>
      <c r="AX108" s="18"/>
      <c r="AY108" s="18"/>
      <c r="AZ108" s="18"/>
      <c r="BA108" s="18"/>
      <c r="BB108" s="18"/>
      <c r="BC108" s="18"/>
      <c r="BD108" s="18"/>
      <c r="BE108" s="18"/>
      <c r="BF108" s="18"/>
      <c r="BG108" s="18"/>
      <c r="BH108" s="18"/>
      <c r="BI108" s="18"/>
      <c r="BJ108" s="18"/>
      <c r="BK108" s="18"/>
      <c r="BL108" s="18"/>
      <c r="BM108" s="18"/>
      <c r="BN108" s="18"/>
      <c r="BO108" s="18"/>
      <c r="BP108" s="18"/>
      <c r="BQ108" s="18"/>
      <c r="BR108" s="18"/>
      <c r="BS108" s="18"/>
      <c r="BT108" s="18"/>
      <c r="BU108" s="18"/>
      <c r="BV108" s="18"/>
      <c r="BW108" s="18"/>
      <c r="BX108" s="18"/>
      <c r="BY108" s="18"/>
      <c r="BZ108" s="18"/>
      <c r="CA108" s="18"/>
      <c r="CB108" s="18"/>
      <c r="CC108" s="18"/>
      <c r="CD108" s="18"/>
      <c r="CE108" s="18"/>
      <c r="CF108" s="18"/>
      <c r="CG108" s="18"/>
      <c r="CH108" s="18"/>
      <c r="CI108" s="18"/>
      <c r="CJ108" s="18"/>
      <c r="CK108" s="18"/>
      <c r="CL108" s="18"/>
      <c r="CM108" s="18"/>
      <c r="CN108" s="18"/>
      <c r="CO108" s="18"/>
      <c r="CP108" s="18"/>
      <c r="CQ108" s="18"/>
      <c r="CR108" s="18"/>
      <c r="CS108" s="18"/>
      <c r="CT108" s="18"/>
      <c r="CU108" s="18"/>
      <c r="CV108" s="18"/>
      <c r="CW108" s="18"/>
      <c r="CX108" s="18"/>
      <c r="CY108" s="18"/>
      <c r="CZ108" s="18"/>
      <c r="DA108" s="18"/>
      <c r="DB108" s="18"/>
      <c r="DC108" s="18"/>
      <c r="DD108" s="18"/>
      <c r="DE108" s="18"/>
      <c r="DF108" s="18"/>
      <c r="DG108" s="18"/>
      <c r="DH108" s="18"/>
      <c r="DI108" s="18"/>
      <c r="DJ108" s="18"/>
      <c r="DK108" s="18"/>
      <c r="DL108" s="18"/>
      <c r="DM108" s="18"/>
      <c r="DN108" s="18"/>
      <c r="DO108" s="18"/>
      <c r="DP108" s="18"/>
      <c r="DQ108" s="18"/>
      <c r="DR108" s="18"/>
      <c r="DS108" s="18"/>
      <c r="DT108" s="18"/>
      <c r="DU108" s="18"/>
      <c r="DV108" s="18"/>
      <c r="DW108" s="18"/>
      <c r="DX108" s="18"/>
      <c r="DY108" s="18"/>
      <c r="DZ108" s="18"/>
      <c r="EA108" s="18"/>
      <c r="EB108" s="18"/>
      <c r="EC108" s="18"/>
      <c r="ED108" s="18"/>
      <c r="EE108" s="18"/>
      <c r="EF108" s="18"/>
      <c r="EG108" s="18"/>
      <c r="EH108" s="18"/>
      <c r="EI108" s="18"/>
      <c r="EJ108" s="18"/>
      <c r="EK108" s="18"/>
      <c r="EL108" s="18"/>
      <c r="EM108" s="18"/>
      <c r="EN108" s="18"/>
      <c r="EO108" s="18"/>
      <c r="EP108" s="18"/>
      <c r="EQ108" s="18"/>
      <c r="ER108" s="18"/>
      <c r="ES108" s="18"/>
      <c r="ET108" s="18"/>
      <c r="EU108" s="18"/>
      <c r="EV108" s="18"/>
      <c r="EW108" s="18"/>
      <c r="EX108" s="18"/>
      <c r="EY108" s="18"/>
    </row>
    <row r="109" spans="1:155" ht="14.5" customHeight="1" x14ac:dyDescent="0.35">
      <c r="A109" s="49"/>
      <c r="B109" s="53" t="s">
        <v>141</v>
      </c>
      <c r="C109" s="104"/>
      <c r="D109" s="117">
        <v>13</v>
      </c>
      <c r="E109" s="42">
        <v>0</v>
      </c>
      <c r="F109" s="51"/>
      <c r="G109" s="18"/>
      <c r="H109" s="18"/>
      <c r="I109" s="18"/>
      <c r="J109" s="18"/>
      <c r="K109" s="18"/>
      <c r="L109" s="18"/>
      <c r="M109" s="18"/>
      <c r="N109" s="18"/>
      <c r="O109" s="18"/>
      <c r="P109" s="18"/>
      <c r="Q109" s="18"/>
      <c r="R109" s="18"/>
      <c r="S109" s="18"/>
      <c r="T109" s="18"/>
      <c r="U109" s="18"/>
      <c r="V109" s="18"/>
      <c r="W109" s="18"/>
      <c r="X109" s="18"/>
      <c r="Y109" s="18"/>
      <c r="Z109" s="18"/>
      <c r="AA109" s="18"/>
      <c r="AB109" s="18"/>
      <c r="AC109" s="18"/>
      <c r="AD109" s="18"/>
      <c r="AE109" s="18"/>
      <c r="AF109" s="18"/>
      <c r="AG109" s="18"/>
      <c r="AH109" s="18"/>
      <c r="AI109" s="18"/>
      <c r="AJ109" s="18"/>
      <c r="AK109" s="18"/>
      <c r="AL109" s="18"/>
      <c r="AM109" s="18"/>
      <c r="AN109" s="18"/>
      <c r="AO109" s="18"/>
      <c r="AP109" s="18"/>
      <c r="AQ109" s="18"/>
      <c r="AR109" s="18"/>
      <c r="AS109" s="18"/>
      <c r="AT109" s="18"/>
      <c r="AU109" s="18"/>
      <c r="AV109" s="18"/>
      <c r="AW109" s="18"/>
      <c r="AX109" s="18"/>
      <c r="AY109" s="18"/>
      <c r="AZ109" s="18"/>
      <c r="BA109" s="18"/>
      <c r="BB109" s="18"/>
      <c r="BC109" s="18"/>
      <c r="BD109" s="18"/>
      <c r="BE109" s="18"/>
      <c r="BF109" s="18"/>
      <c r="BG109" s="18"/>
      <c r="BH109" s="18"/>
      <c r="BI109" s="18"/>
      <c r="BJ109" s="18"/>
      <c r="BK109" s="18"/>
      <c r="BL109" s="18"/>
      <c r="BM109" s="18"/>
      <c r="BN109" s="18"/>
      <c r="BO109" s="18"/>
      <c r="BP109" s="18"/>
      <c r="BQ109" s="18"/>
      <c r="BR109" s="18"/>
      <c r="BS109" s="18"/>
      <c r="BT109" s="18"/>
      <c r="BU109" s="18"/>
      <c r="BV109" s="18"/>
      <c r="BW109" s="18"/>
      <c r="BX109" s="18"/>
      <c r="BY109" s="18"/>
      <c r="BZ109" s="18"/>
      <c r="CA109" s="18"/>
      <c r="CB109" s="18"/>
      <c r="CC109" s="18"/>
      <c r="CD109" s="18"/>
      <c r="CE109" s="18"/>
      <c r="CF109" s="18"/>
      <c r="CG109" s="18"/>
      <c r="CH109" s="18"/>
      <c r="CI109" s="18"/>
      <c r="CJ109" s="18"/>
      <c r="CK109" s="18"/>
      <c r="CL109" s="18"/>
      <c r="CM109" s="18"/>
      <c r="CN109" s="18"/>
      <c r="CO109" s="18"/>
      <c r="CP109" s="18"/>
      <c r="CQ109" s="18"/>
      <c r="CR109" s="18"/>
      <c r="CS109" s="18"/>
      <c r="CT109" s="18"/>
      <c r="CU109" s="18"/>
      <c r="CV109" s="18"/>
      <c r="CW109" s="18"/>
      <c r="CX109" s="18"/>
      <c r="CY109" s="18"/>
      <c r="CZ109" s="18"/>
      <c r="DA109" s="18"/>
      <c r="DB109" s="18"/>
      <c r="DC109" s="18"/>
      <c r="DD109" s="18"/>
      <c r="DE109" s="18"/>
      <c r="DF109" s="18"/>
      <c r="DG109" s="18"/>
      <c r="DH109" s="18"/>
      <c r="DI109" s="18"/>
      <c r="DJ109" s="18"/>
      <c r="DK109" s="18"/>
      <c r="DL109" s="18"/>
      <c r="DM109" s="18"/>
      <c r="DN109" s="18"/>
      <c r="DO109" s="18"/>
      <c r="DP109" s="18"/>
      <c r="DQ109" s="18"/>
      <c r="DR109" s="18"/>
      <c r="DS109" s="18"/>
      <c r="DT109" s="18"/>
      <c r="DU109" s="18"/>
      <c r="DV109" s="18"/>
      <c r="DW109" s="18"/>
      <c r="DX109" s="18"/>
      <c r="DY109" s="18"/>
      <c r="DZ109" s="18"/>
      <c r="EA109" s="18"/>
      <c r="EB109" s="18"/>
      <c r="EC109" s="18"/>
      <c r="ED109" s="18"/>
      <c r="EE109" s="18"/>
      <c r="EF109" s="18"/>
      <c r="EG109" s="18"/>
      <c r="EH109" s="18"/>
      <c r="EI109" s="18"/>
      <c r="EJ109" s="18"/>
      <c r="EK109" s="18"/>
      <c r="EL109" s="18"/>
      <c r="EM109" s="18"/>
      <c r="EN109" s="18"/>
      <c r="EO109" s="18"/>
      <c r="EP109" s="18"/>
      <c r="EQ109" s="18"/>
      <c r="ER109" s="18"/>
      <c r="ES109" s="18"/>
      <c r="ET109" s="18"/>
      <c r="EU109" s="18"/>
      <c r="EV109" s="18"/>
      <c r="EW109" s="18"/>
      <c r="EX109" s="18"/>
      <c r="EY109" s="18"/>
    </row>
    <row r="110" spans="1:155" ht="14.5" customHeight="1" x14ac:dyDescent="0.35">
      <c r="A110" s="49"/>
      <c r="B110" s="53" t="s">
        <v>141</v>
      </c>
      <c r="C110" s="104"/>
      <c r="D110" s="117">
        <v>14</v>
      </c>
      <c r="E110" s="42">
        <v>0</v>
      </c>
      <c r="F110" s="51"/>
      <c r="G110" s="18"/>
      <c r="H110" s="18"/>
      <c r="I110" s="18"/>
      <c r="J110" s="18"/>
      <c r="K110" s="18"/>
      <c r="L110" s="18"/>
      <c r="M110" s="18"/>
      <c r="N110" s="18"/>
      <c r="O110" s="18"/>
      <c r="P110" s="18"/>
      <c r="Q110" s="18"/>
      <c r="R110" s="18"/>
      <c r="S110" s="18"/>
      <c r="T110" s="18"/>
      <c r="U110" s="18"/>
      <c r="V110" s="18"/>
      <c r="W110" s="18"/>
      <c r="X110" s="18"/>
      <c r="Y110" s="18"/>
      <c r="Z110" s="18"/>
      <c r="AA110" s="18"/>
      <c r="AB110" s="18"/>
      <c r="AC110" s="18"/>
      <c r="AD110" s="18"/>
      <c r="AE110" s="18"/>
      <c r="AF110" s="18"/>
      <c r="AG110" s="18"/>
      <c r="AH110" s="18"/>
      <c r="AI110" s="18"/>
      <c r="AJ110" s="18"/>
      <c r="AK110" s="18"/>
      <c r="AL110" s="18"/>
      <c r="AM110" s="18"/>
      <c r="AN110" s="18"/>
      <c r="AO110" s="18"/>
      <c r="AP110" s="18"/>
      <c r="AQ110" s="18"/>
      <c r="AR110" s="18"/>
      <c r="AS110" s="18"/>
      <c r="AT110" s="18"/>
      <c r="AU110" s="18"/>
      <c r="AV110" s="18"/>
      <c r="AW110" s="18"/>
      <c r="AX110" s="18"/>
      <c r="AY110" s="18"/>
      <c r="AZ110" s="18"/>
      <c r="BA110" s="18"/>
      <c r="BB110" s="18"/>
      <c r="BC110" s="18"/>
      <c r="BD110" s="18"/>
      <c r="BE110" s="18"/>
      <c r="BF110" s="18"/>
      <c r="BG110" s="18"/>
      <c r="BH110" s="18"/>
      <c r="BI110" s="18"/>
      <c r="BJ110" s="18"/>
      <c r="BK110" s="18"/>
      <c r="BL110" s="18"/>
      <c r="BM110" s="18"/>
      <c r="BN110" s="18"/>
      <c r="BO110" s="18"/>
      <c r="BP110" s="18"/>
      <c r="BQ110" s="18"/>
      <c r="BR110" s="18"/>
      <c r="BS110" s="18"/>
      <c r="BT110" s="18"/>
      <c r="BU110" s="18"/>
      <c r="BV110" s="18"/>
      <c r="BW110" s="18"/>
      <c r="BX110" s="18"/>
      <c r="BY110" s="18"/>
      <c r="BZ110" s="18"/>
      <c r="CA110" s="18"/>
      <c r="CB110" s="18"/>
      <c r="CC110" s="18"/>
      <c r="CD110" s="18"/>
      <c r="CE110" s="18"/>
      <c r="CF110" s="18"/>
      <c r="CG110" s="18"/>
      <c r="CH110" s="18"/>
      <c r="CI110" s="18"/>
      <c r="CJ110" s="18"/>
      <c r="CK110" s="18"/>
      <c r="CL110" s="18"/>
      <c r="CM110" s="18"/>
      <c r="CN110" s="18"/>
      <c r="CO110" s="18"/>
      <c r="CP110" s="18"/>
      <c r="CQ110" s="18"/>
      <c r="CR110" s="18"/>
      <c r="CS110" s="18"/>
      <c r="CT110" s="18"/>
      <c r="CU110" s="18"/>
      <c r="CV110" s="18"/>
      <c r="CW110" s="18"/>
      <c r="CX110" s="18"/>
      <c r="CY110" s="18"/>
      <c r="CZ110" s="18"/>
      <c r="DA110" s="18"/>
      <c r="DB110" s="18"/>
      <c r="DC110" s="18"/>
      <c r="DD110" s="18"/>
      <c r="DE110" s="18"/>
      <c r="DF110" s="18"/>
      <c r="DG110" s="18"/>
      <c r="DH110" s="18"/>
      <c r="DI110" s="18"/>
      <c r="DJ110" s="18"/>
      <c r="DK110" s="18"/>
      <c r="DL110" s="18"/>
      <c r="DM110" s="18"/>
      <c r="DN110" s="18"/>
      <c r="DO110" s="18"/>
      <c r="DP110" s="18"/>
      <c r="DQ110" s="18"/>
      <c r="DR110" s="18"/>
      <c r="DS110" s="18"/>
      <c r="DT110" s="18"/>
      <c r="DU110" s="18"/>
      <c r="DV110" s="18"/>
      <c r="DW110" s="18"/>
      <c r="DX110" s="18"/>
      <c r="DY110" s="18"/>
      <c r="DZ110" s="18"/>
      <c r="EA110" s="18"/>
      <c r="EB110" s="18"/>
      <c r="EC110" s="18"/>
      <c r="ED110" s="18"/>
      <c r="EE110" s="18"/>
      <c r="EF110" s="18"/>
      <c r="EG110" s="18"/>
      <c r="EH110" s="18"/>
      <c r="EI110" s="18"/>
      <c r="EJ110" s="18"/>
      <c r="EK110" s="18"/>
      <c r="EL110" s="18"/>
      <c r="EM110" s="18"/>
      <c r="EN110" s="18"/>
      <c r="EO110" s="18"/>
      <c r="EP110" s="18"/>
      <c r="EQ110" s="18"/>
      <c r="ER110" s="18"/>
      <c r="ES110" s="18"/>
      <c r="ET110" s="18"/>
      <c r="EU110" s="18"/>
      <c r="EV110" s="18"/>
      <c r="EW110" s="18"/>
      <c r="EX110" s="18"/>
      <c r="EY110" s="18"/>
    </row>
    <row r="111" spans="1:155" ht="14.5" customHeight="1" x14ac:dyDescent="0.35">
      <c r="A111" s="49"/>
      <c r="B111" s="53"/>
      <c r="C111" s="104"/>
      <c r="D111" s="117"/>
      <c r="E111" s="42"/>
      <c r="F111" s="51"/>
      <c r="G111" s="18"/>
      <c r="H111" s="18"/>
      <c r="I111" s="18"/>
      <c r="J111" s="18"/>
      <c r="K111" s="18"/>
      <c r="L111" s="18"/>
      <c r="M111" s="18"/>
      <c r="N111" s="18"/>
      <c r="O111" s="18"/>
      <c r="P111" s="18"/>
      <c r="Q111" s="18"/>
      <c r="R111" s="18"/>
      <c r="S111" s="18"/>
      <c r="T111" s="18"/>
      <c r="U111" s="18"/>
      <c r="V111" s="18"/>
      <c r="W111" s="18"/>
      <c r="X111" s="18"/>
      <c r="Y111" s="18"/>
      <c r="Z111" s="18"/>
      <c r="AA111" s="18"/>
      <c r="AB111" s="18"/>
      <c r="AC111" s="18"/>
      <c r="AD111" s="18"/>
      <c r="AE111" s="18"/>
      <c r="AF111" s="18"/>
      <c r="AG111" s="18"/>
      <c r="AH111" s="18"/>
      <c r="AI111" s="18"/>
      <c r="AJ111" s="18"/>
      <c r="AK111" s="18"/>
      <c r="AL111" s="18"/>
      <c r="AM111" s="18"/>
      <c r="AN111" s="18"/>
      <c r="AO111" s="18"/>
      <c r="AP111" s="18"/>
      <c r="AQ111" s="18"/>
      <c r="AR111" s="18"/>
      <c r="AS111" s="18"/>
      <c r="AT111" s="18"/>
      <c r="AU111" s="18"/>
      <c r="AV111" s="18"/>
      <c r="AW111" s="18"/>
      <c r="AX111" s="18"/>
      <c r="AY111" s="18"/>
      <c r="AZ111" s="18"/>
      <c r="BA111" s="18"/>
      <c r="BB111" s="18"/>
      <c r="BC111" s="18"/>
      <c r="BD111" s="18"/>
      <c r="BE111" s="18"/>
      <c r="BF111" s="18"/>
      <c r="BG111" s="18"/>
      <c r="BH111" s="18"/>
      <c r="BI111" s="18"/>
      <c r="BJ111" s="18"/>
      <c r="BK111" s="18"/>
      <c r="BL111" s="18"/>
      <c r="BM111" s="18"/>
      <c r="BN111" s="18"/>
      <c r="BO111" s="18"/>
      <c r="BP111" s="18"/>
      <c r="BQ111" s="18"/>
      <c r="BR111" s="18"/>
      <c r="BS111" s="18"/>
      <c r="BT111" s="18"/>
      <c r="BU111" s="18"/>
      <c r="BV111" s="18"/>
      <c r="BW111" s="18"/>
      <c r="BX111" s="18"/>
      <c r="BY111" s="18"/>
      <c r="BZ111" s="18"/>
      <c r="CA111" s="18"/>
      <c r="CB111" s="18"/>
      <c r="CC111" s="18"/>
      <c r="CD111" s="18"/>
      <c r="CE111" s="18"/>
      <c r="CF111" s="18"/>
      <c r="CG111" s="18"/>
      <c r="CH111" s="18"/>
      <c r="CI111" s="18"/>
      <c r="CJ111" s="18"/>
      <c r="CK111" s="18"/>
      <c r="CL111" s="18"/>
      <c r="CM111" s="18"/>
      <c r="CN111" s="18"/>
      <c r="CO111" s="18"/>
      <c r="CP111" s="18"/>
      <c r="CQ111" s="18"/>
      <c r="CR111" s="18"/>
      <c r="CS111" s="18"/>
      <c r="CT111" s="18"/>
      <c r="CU111" s="18"/>
      <c r="CV111" s="18"/>
      <c r="CW111" s="18"/>
      <c r="CX111" s="18"/>
      <c r="CY111" s="18"/>
      <c r="CZ111" s="18"/>
      <c r="DA111" s="18"/>
      <c r="DB111" s="18"/>
      <c r="DC111" s="18"/>
      <c r="DD111" s="18"/>
      <c r="DE111" s="18"/>
      <c r="DF111" s="18"/>
      <c r="DG111" s="18"/>
      <c r="DH111" s="18"/>
      <c r="DI111" s="18"/>
      <c r="DJ111" s="18"/>
      <c r="DK111" s="18"/>
      <c r="DL111" s="18"/>
      <c r="DM111" s="18"/>
      <c r="DN111" s="18"/>
      <c r="DO111" s="18"/>
      <c r="DP111" s="18"/>
      <c r="DQ111" s="18"/>
      <c r="DR111" s="18"/>
      <c r="DS111" s="18"/>
      <c r="DT111" s="18"/>
      <c r="DU111" s="18"/>
      <c r="DV111" s="18"/>
      <c r="DW111" s="18"/>
      <c r="DX111" s="18"/>
      <c r="DY111" s="18"/>
      <c r="DZ111" s="18"/>
      <c r="EA111" s="18"/>
      <c r="EB111" s="18"/>
      <c r="EC111" s="18"/>
      <c r="ED111" s="18"/>
      <c r="EE111" s="18"/>
      <c r="EF111" s="18"/>
      <c r="EG111" s="18"/>
      <c r="EH111" s="18"/>
      <c r="EI111" s="18"/>
      <c r="EJ111" s="18"/>
      <c r="EK111" s="18"/>
      <c r="EL111" s="18"/>
      <c r="EM111" s="18"/>
      <c r="EN111" s="18"/>
      <c r="EO111" s="18"/>
      <c r="EP111" s="18"/>
      <c r="EQ111" s="18"/>
      <c r="ER111" s="18"/>
      <c r="ES111" s="18"/>
      <c r="ET111" s="18"/>
      <c r="EU111" s="18"/>
      <c r="EV111" s="18"/>
      <c r="EW111" s="18"/>
      <c r="EX111" s="18"/>
      <c r="EY111" s="18"/>
    </row>
    <row r="112" spans="1:155" ht="14.5" customHeight="1" x14ac:dyDescent="0.35">
      <c r="A112" s="49"/>
      <c r="B112" s="54"/>
      <c r="C112" s="102"/>
      <c r="D112" s="117"/>
      <c r="E112" s="42"/>
      <c r="F112" s="51"/>
      <c r="G112" s="18"/>
      <c r="H112" s="18"/>
      <c r="I112" s="18"/>
      <c r="J112" s="18"/>
      <c r="K112" s="18"/>
      <c r="L112" s="18"/>
      <c r="M112" s="18"/>
      <c r="N112" s="18"/>
      <c r="O112" s="18"/>
      <c r="P112" s="18"/>
      <c r="Q112" s="18"/>
      <c r="R112" s="18"/>
      <c r="S112" s="18"/>
      <c r="T112" s="18"/>
      <c r="U112" s="18"/>
      <c r="V112" s="18"/>
      <c r="W112" s="18"/>
      <c r="X112" s="18"/>
      <c r="Y112" s="18"/>
      <c r="Z112" s="18"/>
      <c r="AA112" s="18"/>
      <c r="AB112" s="18"/>
      <c r="AC112" s="18"/>
      <c r="AD112" s="18"/>
      <c r="AE112" s="18"/>
      <c r="AF112" s="18"/>
      <c r="AG112" s="18"/>
      <c r="AH112" s="18"/>
      <c r="AI112" s="18"/>
      <c r="AJ112" s="18"/>
      <c r="AK112" s="18"/>
      <c r="AL112" s="18"/>
      <c r="AM112" s="18"/>
      <c r="AN112" s="18"/>
      <c r="AO112" s="18"/>
      <c r="AP112" s="18"/>
      <c r="AQ112" s="18"/>
      <c r="AR112" s="18"/>
      <c r="AS112" s="18"/>
      <c r="AT112" s="18"/>
      <c r="AU112" s="18"/>
      <c r="AV112" s="18"/>
      <c r="AW112" s="18"/>
      <c r="AX112" s="18"/>
      <c r="AY112" s="18"/>
      <c r="AZ112" s="18"/>
      <c r="BA112" s="18"/>
      <c r="BB112" s="18"/>
      <c r="BC112" s="18"/>
      <c r="BD112" s="18"/>
      <c r="BE112" s="18"/>
      <c r="BF112" s="18"/>
      <c r="BG112" s="18"/>
      <c r="BH112" s="18"/>
      <c r="BI112" s="18"/>
      <c r="BJ112" s="18"/>
      <c r="BK112" s="18"/>
      <c r="BL112" s="18"/>
      <c r="BM112" s="18"/>
      <c r="BN112" s="18"/>
      <c r="BO112" s="18"/>
      <c r="BP112" s="18"/>
      <c r="BQ112" s="18"/>
      <c r="BR112" s="18"/>
      <c r="BS112" s="18"/>
      <c r="BT112" s="18"/>
      <c r="BU112" s="18"/>
      <c r="BV112" s="18"/>
      <c r="BW112" s="18"/>
      <c r="BX112" s="18"/>
      <c r="BY112" s="18"/>
      <c r="BZ112" s="18"/>
      <c r="CA112" s="18"/>
      <c r="CB112" s="18"/>
      <c r="CC112" s="18"/>
      <c r="CD112" s="18"/>
      <c r="CE112" s="18"/>
      <c r="CF112" s="18"/>
      <c r="CG112" s="18"/>
      <c r="CH112" s="18"/>
      <c r="CI112" s="18"/>
      <c r="CJ112" s="18"/>
      <c r="CK112" s="18"/>
      <c r="CL112" s="18"/>
      <c r="CM112" s="18"/>
      <c r="CN112" s="18"/>
      <c r="CO112" s="18"/>
      <c r="CP112" s="18"/>
      <c r="CQ112" s="18"/>
      <c r="CR112" s="18"/>
      <c r="CS112" s="18"/>
      <c r="CT112" s="18"/>
      <c r="CU112" s="18"/>
      <c r="CV112" s="18"/>
      <c r="CW112" s="18"/>
      <c r="CX112" s="18"/>
      <c r="CY112" s="18"/>
      <c r="CZ112" s="18"/>
      <c r="DA112" s="18"/>
      <c r="DB112" s="18"/>
      <c r="DC112" s="18"/>
      <c r="DD112" s="18"/>
      <c r="DE112" s="18"/>
      <c r="DF112" s="18"/>
      <c r="DG112" s="18"/>
      <c r="DH112" s="18"/>
      <c r="DI112" s="18"/>
      <c r="DJ112" s="18"/>
      <c r="DK112" s="18"/>
      <c r="DL112" s="18"/>
      <c r="DM112" s="18"/>
      <c r="DN112" s="18"/>
      <c r="DO112" s="18"/>
      <c r="DP112" s="18"/>
      <c r="DQ112" s="18"/>
      <c r="DR112" s="18"/>
      <c r="DS112" s="18"/>
      <c r="DT112" s="18"/>
      <c r="DU112" s="18"/>
      <c r="DV112" s="18"/>
      <c r="DW112" s="18"/>
      <c r="DX112" s="18"/>
      <c r="DY112" s="18"/>
      <c r="DZ112" s="18"/>
      <c r="EA112" s="18"/>
      <c r="EB112" s="18"/>
      <c r="EC112" s="18"/>
      <c r="ED112" s="18"/>
      <c r="EE112" s="18"/>
      <c r="EF112" s="18"/>
      <c r="EG112" s="18"/>
      <c r="EH112" s="18"/>
      <c r="EI112" s="18"/>
      <c r="EJ112" s="18"/>
      <c r="EK112" s="18"/>
      <c r="EL112" s="18"/>
      <c r="EM112" s="18"/>
      <c r="EN112" s="18"/>
      <c r="EO112" s="18"/>
      <c r="EP112" s="18"/>
      <c r="EQ112" s="18"/>
      <c r="ER112" s="18"/>
      <c r="ES112" s="18"/>
      <c r="ET112" s="18"/>
      <c r="EU112" s="18"/>
      <c r="EV112" s="18"/>
      <c r="EW112" s="18"/>
      <c r="EX112" s="18"/>
      <c r="EY112" s="18"/>
    </row>
    <row r="113" spans="1:155" ht="48.75" customHeight="1" x14ac:dyDescent="0.35">
      <c r="A113" s="49"/>
      <c r="B113" s="57" t="s">
        <v>142</v>
      </c>
      <c r="C113" s="104"/>
      <c r="D113" s="198">
        <v>15</v>
      </c>
      <c r="E113" s="43">
        <v>0</v>
      </c>
      <c r="F113" s="51"/>
      <c r="G113" s="18"/>
      <c r="H113" s="18"/>
      <c r="I113" s="18"/>
      <c r="J113" s="18"/>
      <c r="K113" s="18"/>
      <c r="L113" s="18"/>
      <c r="M113" s="18"/>
      <c r="N113" s="18"/>
      <c r="O113" s="18"/>
      <c r="P113" s="18"/>
      <c r="Q113" s="18"/>
      <c r="R113" s="18"/>
      <c r="S113" s="18"/>
      <c r="T113" s="18"/>
      <c r="U113" s="18"/>
      <c r="V113" s="18"/>
      <c r="W113" s="18"/>
      <c r="X113" s="18"/>
      <c r="Y113" s="18"/>
      <c r="Z113" s="18"/>
      <c r="AA113" s="18"/>
      <c r="AB113" s="18"/>
      <c r="AC113" s="18"/>
      <c r="AD113" s="18"/>
      <c r="AE113" s="18"/>
      <c r="AF113" s="18"/>
      <c r="AG113" s="18"/>
      <c r="AH113" s="18"/>
      <c r="AI113" s="18"/>
      <c r="AJ113" s="18"/>
      <c r="AK113" s="18"/>
      <c r="AL113" s="18"/>
      <c r="AM113" s="18"/>
      <c r="AN113" s="18"/>
      <c r="AO113" s="18"/>
      <c r="AP113" s="18"/>
      <c r="AQ113" s="18"/>
      <c r="AR113" s="18"/>
      <c r="AS113" s="18"/>
      <c r="AT113" s="18"/>
      <c r="AU113" s="18"/>
      <c r="AV113" s="18"/>
      <c r="AW113" s="18"/>
      <c r="AX113" s="18"/>
      <c r="AY113" s="18"/>
      <c r="AZ113" s="18"/>
      <c r="BA113" s="18"/>
      <c r="BB113" s="18"/>
      <c r="BC113" s="18"/>
      <c r="BD113" s="18"/>
      <c r="BE113" s="18"/>
      <c r="BF113" s="18"/>
      <c r="BG113" s="18"/>
      <c r="BH113" s="18"/>
      <c r="BI113" s="18"/>
      <c r="BJ113" s="18"/>
      <c r="BK113" s="18"/>
      <c r="BL113" s="18"/>
      <c r="BM113" s="18"/>
      <c r="BN113" s="18"/>
      <c r="BO113" s="18"/>
      <c r="BP113" s="18"/>
      <c r="BQ113" s="18"/>
      <c r="BR113" s="18"/>
      <c r="BS113" s="18"/>
      <c r="BT113" s="18"/>
      <c r="BU113" s="18"/>
      <c r="BV113" s="18"/>
      <c r="BW113" s="18"/>
      <c r="BX113" s="18"/>
      <c r="BY113" s="18"/>
      <c r="BZ113" s="18"/>
      <c r="CA113" s="18"/>
      <c r="CB113" s="18"/>
      <c r="CC113" s="18"/>
      <c r="CD113" s="18"/>
      <c r="CE113" s="18"/>
      <c r="CF113" s="18"/>
      <c r="CG113" s="18"/>
      <c r="CH113" s="18"/>
      <c r="CI113" s="18"/>
      <c r="CJ113" s="18"/>
      <c r="CK113" s="18"/>
      <c r="CL113" s="18"/>
      <c r="CM113" s="18"/>
      <c r="CN113" s="18"/>
      <c r="CO113" s="18"/>
      <c r="CP113" s="18"/>
      <c r="CQ113" s="18"/>
      <c r="CR113" s="18"/>
      <c r="CS113" s="18"/>
      <c r="CT113" s="18"/>
      <c r="CU113" s="18"/>
      <c r="CV113" s="18"/>
      <c r="CW113" s="18"/>
      <c r="CX113" s="18"/>
      <c r="CY113" s="18"/>
      <c r="CZ113" s="18"/>
      <c r="DA113" s="18"/>
      <c r="DB113" s="18"/>
      <c r="DC113" s="18"/>
      <c r="DD113" s="18"/>
      <c r="DE113" s="18"/>
      <c r="DF113" s="18"/>
      <c r="DG113" s="18"/>
      <c r="DH113" s="18"/>
      <c r="DI113" s="18"/>
      <c r="DJ113" s="18"/>
      <c r="DK113" s="18"/>
      <c r="DL113" s="18"/>
      <c r="DM113" s="18"/>
      <c r="DN113" s="18"/>
      <c r="DO113" s="18"/>
      <c r="DP113" s="18"/>
      <c r="DQ113" s="18"/>
      <c r="DR113" s="18"/>
      <c r="DS113" s="18"/>
      <c r="DT113" s="18"/>
      <c r="DU113" s="18"/>
      <c r="DV113" s="18"/>
      <c r="DW113" s="18"/>
      <c r="DX113" s="18"/>
      <c r="DY113" s="18"/>
      <c r="DZ113" s="18"/>
      <c r="EA113" s="18"/>
      <c r="EB113" s="18"/>
      <c r="EC113" s="18"/>
      <c r="ED113" s="18"/>
      <c r="EE113" s="18"/>
      <c r="EF113" s="18"/>
      <c r="EG113" s="18"/>
      <c r="EH113" s="18"/>
      <c r="EI113" s="18"/>
      <c r="EJ113" s="18"/>
      <c r="EK113" s="18"/>
      <c r="EL113" s="18"/>
      <c r="EM113" s="18"/>
      <c r="EN113" s="18"/>
      <c r="EO113" s="18"/>
      <c r="EP113" s="18"/>
      <c r="EQ113" s="18"/>
      <c r="ER113" s="18"/>
      <c r="ES113" s="18"/>
      <c r="ET113" s="18"/>
      <c r="EU113" s="18"/>
      <c r="EV113" s="18"/>
      <c r="EW113" s="18"/>
      <c r="EX113" s="18"/>
      <c r="EY113" s="18"/>
    </row>
    <row r="114" spans="1:155" ht="14.5" customHeight="1" x14ac:dyDescent="0.35">
      <c r="A114" s="49"/>
      <c r="B114" s="53" t="s">
        <v>143</v>
      </c>
      <c r="C114" s="104"/>
      <c r="D114" s="117">
        <v>16</v>
      </c>
      <c r="E114" s="42">
        <v>0</v>
      </c>
      <c r="F114" s="51"/>
      <c r="G114" s="18"/>
      <c r="H114" s="18"/>
      <c r="I114" s="18"/>
      <c r="J114" s="18"/>
      <c r="K114" s="18"/>
      <c r="L114" s="18"/>
      <c r="M114" s="18"/>
      <c r="N114" s="18"/>
      <c r="O114" s="18"/>
      <c r="P114" s="18"/>
      <c r="Q114" s="18"/>
      <c r="R114" s="18"/>
      <c r="S114" s="18"/>
      <c r="T114" s="18"/>
      <c r="U114" s="18"/>
      <c r="V114" s="18"/>
      <c r="W114" s="18"/>
      <c r="X114" s="18"/>
      <c r="Y114" s="18"/>
      <c r="Z114" s="18"/>
      <c r="AA114" s="18"/>
      <c r="AB114" s="18"/>
      <c r="AC114" s="18"/>
      <c r="AD114" s="18"/>
      <c r="AE114" s="18"/>
      <c r="AF114" s="18"/>
      <c r="AG114" s="18"/>
      <c r="AH114" s="18"/>
      <c r="AI114" s="18"/>
      <c r="AJ114" s="18"/>
      <c r="AK114" s="18"/>
      <c r="AL114" s="18"/>
      <c r="AM114" s="18"/>
      <c r="AN114" s="18"/>
      <c r="AO114" s="18"/>
      <c r="AP114" s="18"/>
      <c r="AQ114" s="18"/>
      <c r="AR114" s="18"/>
      <c r="AS114" s="18"/>
      <c r="AT114" s="18"/>
      <c r="AU114" s="18"/>
      <c r="AV114" s="18"/>
      <c r="AW114" s="18"/>
      <c r="AX114" s="18"/>
      <c r="AY114" s="18"/>
      <c r="AZ114" s="18"/>
      <c r="BA114" s="18"/>
      <c r="BB114" s="18"/>
      <c r="BC114" s="18"/>
      <c r="BD114" s="18"/>
      <c r="BE114" s="18"/>
      <c r="BF114" s="18"/>
      <c r="BG114" s="18"/>
      <c r="BH114" s="18"/>
      <c r="BI114" s="18"/>
      <c r="BJ114" s="18"/>
      <c r="BK114" s="18"/>
      <c r="BL114" s="18"/>
      <c r="BM114" s="18"/>
      <c r="BN114" s="18"/>
      <c r="BO114" s="18"/>
      <c r="BP114" s="18"/>
      <c r="BQ114" s="18"/>
      <c r="BR114" s="18"/>
      <c r="BS114" s="18"/>
      <c r="BT114" s="18"/>
      <c r="BU114" s="18"/>
      <c r="BV114" s="18"/>
      <c r="BW114" s="18"/>
      <c r="BX114" s="18"/>
      <c r="BY114" s="18"/>
      <c r="BZ114" s="18"/>
      <c r="CA114" s="18"/>
      <c r="CB114" s="18"/>
      <c r="CC114" s="18"/>
      <c r="CD114" s="18"/>
      <c r="CE114" s="18"/>
      <c r="CF114" s="18"/>
      <c r="CG114" s="18"/>
      <c r="CH114" s="18"/>
      <c r="CI114" s="18"/>
      <c r="CJ114" s="18"/>
      <c r="CK114" s="18"/>
      <c r="CL114" s="18"/>
      <c r="CM114" s="18"/>
      <c r="CN114" s="18"/>
      <c r="CO114" s="18"/>
      <c r="CP114" s="18"/>
      <c r="CQ114" s="18"/>
      <c r="CR114" s="18"/>
      <c r="CS114" s="18"/>
      <c r="CT114" s="18"/>
      <c r="CU114" s="18"/>
      <c r="CV114" s="18"/>
      <c r="CW114" s="18"/>
      <c r="CX114" s="18"/>
      <c r="CY114" s="18"/>
      <c r="CZ114" s="18"/>
      <c r="DA114" s="18"/>
      <c r="DB114" s="18"/>
      <c r="DC114" s="18"/>
      <c r="DD114" s="18"/>
      <c r="DE114" s="18"/>
      <c r="DF114" s="18"/>
      <c r="DG114" s="18"/>
      <c r="DH114" s="18"/>
      <c r="DI114" s="18"/>
      <c r="DJ114" s="18"/>
      <c r="DK114" s="18"/>
      <c r="DL114" s="18"/>
      <c r="DM114" s="18"/>
      <c r="DN114" s="18"/>
      <c r="DO114" s="18"/>
      <c r="DP114" s="18"/>
      <c r="DQ114" s="18"/>
      <c r="DR114" s="18"/>
      <c r="DS114" s="18"/>
      <c r="DT114" s="18"/>
      <c r="DU114" s="18"/>
      <c r="DV114" s="18"/>
      <c r="DW114" s="18"/>
      <c r="DX114" s="18"/>
      <c r="DY114" s="18"/>
      <c r="DZ114" s="18"/>
      <c r="EA114" s="18"/>
      <c r="EB114" s="18"/>
      <c r="EC114" s="18"/>
      <c r="ED114" s="18"/>
      <c r="EE114" s="18"/>
      <c r="EF114" s="18"/>
      <c r="EG114" s="18"/>
      <c r="EH114" s="18"/>
      <c r="EI114" s="18"/>
      <c r="EJ114" s="18"/>
      <c r="EK114" s="18"/>
      <c r="EL114" s="18"/>
      <c r="EM114" s="18"/>
      <c r="EN114" s="18"/>
      <c r="EO114" s="18"/>
      <c r="EP114" s="18"/>
      <c r="EQ114" s="18"/>
      <c r="ER114" s="18"/>
      <c r="ES114" s="18"/>
      <c r="ET114" s="18"/>
      <c r="EU114" s="18"/>
      <c r="EV114" s="18"/>
      <c r="EW114" s="18"/>
      <c r="EX114" s="18"/>
      <c r="EY114" s="18"/>
    </row>
    <row r="115" spans="1:155" ht="14.5" customHeight="1" x14ac:dyDescent="0.35">
      <c r="A115" s="49"/>
      <c r="B115" s="53" t="s">
        <v>144</v>
      </c>
      <c r="C115" s="104"/>
      <c r="D115" s="117">
        <v>17</v>
      </c>
      <c r="E115" s="42">
        <v>0</v>
      </c>
      <c r="F115" s="51"/>
      <c r="G115" s="18"/>
      <c r="H115" s="18"/>
      <c r="I115" s="18"/>
      <c r="J115" s="18"/>
      <c r="K115" s="18"/>
      <c r="L115" s="18"/>
      <c r="M115" s="18"/>
      <c r="N115" s="18"/>
      <c r="O115" s="18"/>
      <c r="P115" s="18"/>
      <c r="Q115" s="18"/>
      <c r="R115" s="18"/>
      <c r="S115" s="18"/>
      <c r="T115" s="18"/>
      <c r="U115" s="18"/>
      <c r="V115" s="18"/>
      <c r="W115" s="18"/>
      <c r="X115" s="18"/>
      <c r="Y115" s="18"/>
      <c r="Z115" s="18"/>
      <c r="AA115" s="18"/>
      <c r="AB115" s="18"/>
      <c r="AC115" s="18"/>
      <c r="AD115" s="18"/>
      <c r="AE115" s="18"/>
      <c r="AF115" s="18"/>
      <c r="AG115" s="18"/>
      <c r="AH115" s="18"/>
      <c r="AI115" s="18"/>
      <c r="AJ115" s="18"/>
      <c r="AK115" s="18"/>
      <c r="AL115" s="18"/>
      <c r="AM115" s="18"/>
      <c r="AN115" s="18"/>
      <c r="AO115" s="18"/>
      <c r="AP115" s="18"/>
      <c r="AQ115" s="18"/>
      <c r="AR115" s="18"/>
      <c r="AS115" s="18"/>
      <c r="AT115" s="18"/>
      <c r="AU115" s="18"/>
      <c r="AV115" s="18"/>
      <c r="AW115" s="18"/>
      <c r="AX115" s="18"/>
      <c r="AY115" s="18"/>
      <c r="AZ115" s="18"/>
      <c r="BA115" s="18"/>
      <c r="BB115" s="18"/>
      <c r="BC115" s="18"/>
      <c r="BD115" s="18"/>
      <c r="BE115" s="18"/>
      <c r="BF115" s="18"/>
      <c r="BG115" s="18"/>
      <c r="BH115" s="18"/>
      <c r="BI115" s="18"/>
      <c r="BJ115" s="18"/>
      <c r="BK115" s="18"/>
      <c r="BL115" s="18"/>
      <c r="BM115" s="18"/>
      <c r="BN115" s="18"/>
      <c r="BO115" s="18"/>
      <c r="BP115" s="18"/>
      <c r="BQ115" s="18"/>
      <c r="BR115" s="18"/>
      <c r="BS115" s="18"/>
      <c r="BT115" s="18"/>
      <c r="BU115" s="18"/>
      <c r="BV115" s="18"/>
      <c r="BW115" s="18"/>
      <c r="BX115" s="18"/>
      <c r="BY115" s="18"/>
      <c r="BZ115" s="18"/>
      <c r="CA115" s="18"/>
      <c r="CB115" s="18"/>
      <c r="CC115" s="18"/>
      <c r="CD115" s="18"/>
      <c r="CE115" s="18"/>
      <c r="CF115" s="18"/>
      <c r="CG115" s="18"/>
      <c r="CH115" s="18"/>
      <c r="CI115" s="18"/>
      <c r="CJ115" s="18"/>
      <c r="CK115" s="18"/>
      <c r="CL115" s="18"/>
      <c r="CM115" s="18"/>
      <c r="CN115" s="18"/>
      <c r="CO115" s="18"/>
      <c r="CP115" s="18"/>
      <c r="CQ115" s="18"/>
      <c r="CR115" s="18"/>
      <c r="CS115" s="18"/>
      <c r="CT115" s="18"/>
      <c r="CU115" s="18"/>
      <c r="CV115" s="18"/>
      <c r="CW115" s="18"/>
      <c r="CX115" s="18"/>
      <c r="CY115" s="18"/>
      <c r="CZ115" s="18"/>
      <c r="DA115" s="18"/>
      <c r="DB115" s="18"/>
      <c r="DC115" s="18"/>
      <c r="DD115" s="18"/>
      <c r="DE115" s="18"/>
      <c r="DF115" s="18"/>
      <c r="DG115" s="18"/>
      <c r="DH115" s="18"/>
      <c r="DI115" s="18"/>
      <c r="DJ115" s="18"/>
      <c r="DK115" s="18"/>
      <c r="DL115" s="18"/>
      <c r="DM115" s="18"/>
      <c r="DN115" s="18"/>
      <c r="DO115" s="18"/>
      <c r="DP115" s="18"/>
      <c r="DQ115" s="18"/>
      <c r="DR115" s="18"/>
      <c r="DS115" s="18"/>
      <c r="DT115" s="18"/>
      <c r="DU115" s="18"/>
      <c r="DV115" s="18"/>
      <c r="DW115" s="18"/>
      <c r="DX115" s="18"/>
      <c r="DY115" s="18"/>
      <c r="DZ115" s="18"/>
      <c r="EA115" s="18"/>
      <c r="EB115" s="18"/>
      <c r="EC115" s="18"/>
      <c r="ED115" s="18"/>
      <c r="EE115" s="18"/>
      <c r="EF115" s="18"/>
      <c r="EG115" s="18"/>
      <c r="EH115" s="18"/>
      <c r="EI115" s="18"/>
      <c r="EJ115" s="18"/>
      <c r="EK115" s="18"/>
      <c r="EL115" s="18"/>
      <c r="EM115" s="18"/>
      <c r="EN115" s="18"/>
      <c r="EO115" s="18"/>
      <c r="EP115" s="18"/>
      <c r="EQ115" s="18"/>
      <c r="ER115" s="18"/>
      <c r="ES115" s="18"/>
      <c r="ET115" s="18"/>
      <c r="EU115" s="18"/>
      <c r="EV115" s="18"/>
      <c r="EW115" s="18"/>
      <c r="EX115" s="18"/>
      <c r="EY115" s="18"/>
    </row>
    <row r="116" spans="1:155" ht="14.5" customHeight="1" x14ac:dyDescent="0.35">
      <c r="A116" s="49"/>
      <c r="B116" s="53" t="s">
        <v>145</v>
      </c>
      <c r="C116" s="104"/>
      <c r="D116" s="117">
        <v>18</v>
      </c>
      <c r="E116" s="42">
        <v>0</v>
      </c>
      <c r="F116" s="51"/>
      <c r="G116" s="18"/>
      <c r="H116" s="18"/>
      <c r="I116" s="18"/>
      <c r="J116" s="18"/>
      <c r="K116" s="18"/>
      <c r="L116" s="18"/>
      <c r="M116" s="18"/>
      <c r="N116" s="18"/>
      <c r="O116" s="18"/>
      <c r="P116" s="18"/>
      <c r="Q116" s="18"/>
      <c r="R116" s="18"/>
      <c r="S116" s="18"/>
      <c r="T116" s="18"/>
      <c r="U116" s="18"/>
      <c r="V116" s="18"/>
      <c r="W116" s="18"/>
      <c r="X116" s="18"/>
      <c r="Y116" s="18"/>
      <c r="Z116" s="18"/>
      <c r="AA116" s="18"/>
      <c r="AB116" s="18"/>
      <c r="AC116" s="18"/>
      <c r="AD116" s="18"/>
      <c r="AE116" s="18"/>
      <c r="AF116" s="18"/>
      <c r="AG116" s="18"/>
      <c r="AH116" s="18"/>
      <c r="AI116" s="18"/>
      <c r="AJ116" s="18"/>
      <c r="AK116" s="18"/>
      <c r="AL116" s="18"/>
      <c r="AM116" s="18"/>
      <c r="AN116" s="18"/>
      <c r="AO116" s="18"/>
      <c r="AP116" s="18"/>
      <c r="AQ116" s="18"/>
      <c r="AR116" s="18"/>
      <c r="AS116" s="18"/>
      <c r="AT116" s="18"/>
      <c r="AU116" s="18"/>
      <c r="AV116" s="18"/>
      <c r="AW116" s="18"/>
      <c r="AX116" s="18"/>
      <c r="AY116" s="18"/>
      <c r="AZ116" s="18"/>
      <c r="BA116" s="18"/>
      <c r="BB116" s="18"/>
      <c r="BC116" s="18"/>
      <c r="BD116" s="18"/>
      <c r="BE116" s="18"/>
      <c r="BF116" s="18"/>
      <c r="BG116" s="18"/>
      <c r="BH116" s="18"/>
      <c r="BI116" s="18"/>
      <c r="BJ116" s="18"/>
      <c r="BK116" s="18"/>
      <c r="BL116" s="18"/>
      <c r="BM116" s="18"/>
      <c r="BN116" s="18"/>
      <c r="BO116" s="18"/>
      <c r="BP116" s="18"/>
      <c r="BQ116" s="18"/>
      <c r="BR116" s="18"/>
      <c r="BS116" s="18"/>
      <c r="BT116" s="18"/>
      <c r="BU116" s="18"/>
      <c r="BV116" s="18"/>
      <c r="BW116" s="18"/>
      <c r="BX116" s="18"/>
      <c r="BY116" s="18"/>
      <c r="BZ116" s="18"/>
      <c r="CA116" s="18"/>
      <c r="CB116" s="18"/>
      <c r="CC116" s="18"/>
      <c r="CD116" s="18"/>
      <c r="CE116" s="18"/>
      <c r="CF116" s="18"/>
      <c r="CG116" s="18"/>
      <c r="CH116" s="18"/>
      <c r="CI116" s="18"/>
      <c r="CJ116" s="18"/>
      <c r="CK116" s="18"/>
      <c r="CL116" s="18"/>
      <c r="CM116" s="18"/>
      <c r="CN116" s="18"/>
      <c r="CO116" s="18"/>
      <c r="CP116" s="18"/>
      <c r="CQ116" s="18"/>
      <c r="CR116" s="18"/>
      <c r="CS116" s="18"/>
      <c r="CT116" s="18"/>
      <c r="CU116" s="18"/>
      <c r="CV116" s="18"/>
      <c r="CW116" s="18"/>
      <c r="CX116" s="18"/>
      <c r="CY116" s="18"/>
      <c r="CZ116" s="18"/>
      <c r="DA116" s="18"/>
      <c r="DB116" s="18"/>
      <c r="DC116" s="18"/>
      <c r="DD116" s="18"/>
      <c r="DE116" s="18"/>
      <c r="DF116" s="18"/>
      <c r="DG116" s="18"/>
      <c r="DH116" s="18"/>
      <c r="DI116" s="18"/>
      <c r="DJ116" s="18"/>
      <c r="DK116" s="18"/>
      <c r="DL116" s="18"/>
      <c r="DM116" s="18"/>
      <c r="DN116" s="18"/>
      <c r="DO116" s="18"/>
      <c r="DP116" s="18"/>
      <c r="DQ116" s="18"/>
      <c r="DR116" s="18"/>
      <c r="DS116" s="18"/>
      <c r="DT116" s="18"/>
      <c r="DU116" s="18"/>
      <c r="DV116" s="18"/>
      <c r="DW116" s="18"/>
      <c r="DX116" s="18"/>
      <c r="DY116" s="18"/>
      <c r="DZ116" s="18"/>
      <c r="EA116" s="18"/>
      <c r="EB116" s="18"/>
      <c r="EC116" s="18"/>
      <c r="ED116" s="18"/>
      <c r="EE116" s="18"/>
      <c r="EF116" s="18"/>
      <c r="EG116" s="18"/>
      <c r="EH116" s="18"/>
      <c r="EI116" s="18"/>
      <c r="EJ116" s="18"/>
      <c r="EK116" s="18"/>
      <c r="EL116" s="18"/>
      <c r="EM116" s="18"/>
      <c r="EN116" s="18"/>
      <c r="EO116" s="18"/>
      <c r="EP116" s="18"/>
      <c r="EQ116" s="18"/>
      <c r="ER116" s="18"/>
      <c r="ES116" s="18"/>
      <c r="ET116" s="18"/>
      <c r="EU116" s="18"/>
      <c r="EV116" s="18"/>
      <c r="EW116" s="18"/>
      <c r="EX116" s="18"/>
      <c r="EY116" s="18"/>
    </row>
    <row r="117" spans="1:155" ht="14.5" customHeight="1" x14ac:dyDescent="0.35">
      <c r="A117" s="49"/>
      <c r="B117" s="53"/>
      <c r="C117" s="104"/>
      <c r="D117" s="117"/>
      <c r="E117" s="42"/>
      <c r="F117" s="51"/>
      <c r="G117" s="18"/>
      <c r="H117" s="18"/>
      <c r="I117" s="18"/>
      <c r="J117" s="18"/>
      <c r="K117" s="18"/>
      <c r="L117" s="18"/>
      <c r="M117" s="18"/>
      <c r="N117" s="18"/>
      <c r="O117" s="18"/>
      <c r="P117" s="18"/>
      <c r="Q117" s="18"/>
      <c r="R117" s="18"/>
      <c r="S117" s="18"/>
      <c r="T117" s="18"/>
      <c r="U117" s="18"/>
      <c r="V117" s="18"/>
      <c r="W117" s="18"/>
      <c r="X117" s="18"/>
      <c r="Y117" s="18"/>
      <c r="Z117" s="18"/>
      <c r="AA117" s="18"/>
      <c r="AB117" s="18"/>
      <c r="AC117" s="18"/>
      <c r="AD117" s="18"/>
      <c r="AE117" s="18"/>
      <c r="AF117" s="18"/>
      <c r="AG117" s="18"/>
      <c r="AH117" s="18"/>
      <c r="AI117" s="18"/>
      <c r="AJ117" s="18"/>
      <c r="AK117" s="18"/>
      <c r="AL117" s="18"/>
      <c r="AM117" s="18"/>
      <c r="AN117" s="18"/>
      <c r="AO117" s="18"/>
      <c r="AP117" s="18"/>
      <c r="AQ117" s="18"/>
      <c r="AR117" s="18"/>
      <c r="AS117" s="18"/>
      <c r="AT117" s="18"/>
      <c r="AU117" s="18"/>
      <c r="AV117" s="18"/>
      <c r="AW117" s="18"/>
      <c r="AX117" s="18"/>
      <c r="AY117" s="18"/>
      <c r="AZ117" s="18"/>
      <c r="BA117" s="18"/>
      <c r="BB117" s="18"/>
      <c r="BC117" s="18"/>
      <c r="BD117" s="18"/>
      <c r="BE117" s="18"/>
      <c r="BF117" s="18"/>
      <c r="BG117" s="18"/>
      <c r="BH117" s="18"/>
      <c r="BI117" s="18"/>
      <c r="BJ117" s="18"/>
      <c r="BK117" s="18"/>
      <c r="BL117" s="18"/>
      <c r="BM117" s="18"/>
      <c r="BN117" s="18"/>
      <c r="BO117" s="18"/>
      <c r="BP117" s="18"/>
      <c r="BQ117" s="18"/>
      <c r="BR117" s="18"/>
      <c r="BS117" s="18"/>
      <c r="BT117" s="18"/>
      <c r="BU117" s="18"/>
      <c r="BV117" s="18"/>
      <c r="BW117" s="18"/>
      <c r="BX117" s="18"/>
      <c r="BY117" s="18"/>
      <c r="BZ117" s="18"/>
      <c r="CA117" s="18"/>
      <c r="CB117" s="18"/>
      <c r="CC117" s="18"/>
      <c r="CD117" s="18"/>
      <c r="CE117" s="18"/>
      <c r="CF117" s="18"/>
      <c r="CG117" s="18"/>
      <c r="CH117" s="18"/>
      <c r="CI117" s="18"/>
      <c r="CJ117" s="18"/>
      <c r="CK117" s="18"/>
      <c r="CL117" s="18"/>
      <c r="CM117" s="18"/>
      <c r="CN117" s="18"/>
      <c r="CO117" s="18"/>
      <c r="CP117" s="18"/>
      <c r="CQ117" s="18"/>
      <c r="CR117" s="18"/>
      <c r="CS117" s="18"/>
      <c r="CT117" s="18"/>
      <c r="CU117" s="18"/>
      <c r="CV117" s="18"/>
      <c r="CW117" s="18"/>
      <c r="CX117" s="18"/>
      <c r="CY117" s="18"/>
      <c r="CZ117" s="18"/>
      <c r="DA117" s="18"/>
      <c r="DB117" s="18"/>
      <c r="DC117" s="18"/>
      <c r="DD117" s="18"/>
      <c r="DE117" s="18"/>
      <c r="DF117" s="18"/>
      <c r="DG117" s="18"/>
      <c r="DH117" s="18"/>
      <c r="DI117" s="18"/>
      <c r="DJ117" s="18"/>
      <c r="DK117" s="18"/>
      <c r="DL117" s="18"/>
      <c r="DM117" s="18"/>
      <c r="DN117" s="18"/>
      <c r="DO117" s="18"/>
      <c r="DP117" s="18"/>
      <c r="DQ117" s="18"/>
      <c r="DR117" s="18"/>
      <c r="DS117" s="18"/>
      <c r="DT117" s="18"/>
      <c r="DU117" s="18"/>
      <c r="DV117" s="18"/>
      <c r="DW117" s="18"/>
      <c r="DX117" s="18"/>
      <c r="DY117" s="18"/>
      <c r="DZ117" s="18"/>
      <c r="EA117" s="18"/>
      <c r="EB117" s="18"/>
      <c r="EC117" s="18"/>
      <c r="ED117" s="18"/>
      <c r="EE117" s="18"/>
      <c r="EF117" s="18"/>
      <c r="EG117" s="18"/>
      <c r="EH117" s="18"/>
      <c r="EI117" s="18"/>
      <c r="EJ117" s="18"/>
      <c r="EK117" s="18"/>
      <c r="EL117" s="18"/>
      <c r="EM117" s="18"/>
      <c r="EN117" s="18"/>
      <c r="EO117" s="18"/>
      <c r="EP117" s="18"/>
      <c r="EQ117" s="18"/>
      <c r="ER117" s="18"/>
      <c r="ES117" s="18"/>
      <c r="ET117" s="18"/>
      <c r="EU117" s="18"/>
      <c r="EV117" s="18"/>
      <c r="EW117" s="18"/>
      <c r="EX117" s="18"/>
      <c r="EY117" s="18"/>
    </row>
    <row r="118" spans="1:155" ht="14.5" customHeight="1" x14ac:dyDescent="0.35">
      <c r="A118" s="49"/>
      <c r="B118" s="55" t="s">
        <v>308</v>
      </c>
      <c r="C118" s="102"/>
      <c r="D118" s="117"/>
      <c r="E118" s="42"/>
      <c r="F118" s="51"/>
      <c r="G118" s="18"/>
      <c r="H118" s="18"/>
      <c r="I118" s="18"/>
      <c r="J118" s="18"/>
      <c r="K118" s="18"/>
      <c r="L118" s="18"/>
      <c r="M118" s="18"/>
      <c r="N118" s="18"/>
      <c r="O118" s="18"/>
      <c r="P118" s="18"/>
      <c r="Q118" s="18"/>
      <c r="R118" s="18"/>
      <c r="S118" s="18"/>
      <c r="T118" s="18"/>
      <c r="U118" s="18"/>
      <c r="V118" s="18"/>
      <c r="W118" s="18"/>
      <c r="X118" s="18"/>
      <c r="Y118" s="18"/>
      <c r="Z118" s="18"/>
      <c r="AA118" s="18"/>
      <c r="AB118" s="18"/>
      <c r="AC118" s="18"/>
      <c r="AD118" s="18"/>
      <c r="AE118" s="18"/>
      <c r="AF118" s="18"/>
      <c r="AG118" s="18"/>
      <c r="AH118" s="18"/>
      <c r="AI118" s="18"/>
      <c r="AJ118" s="18"/>
      <c r="AK118" s="18"/>
      <c r="AL118" s="18"/>
      <c r="AM118" s="18"/>
      <c r="AN118" s="18"/>
      <c r="AO118" s="18"/>
      <c r="AP118" s="18"/>
      <c r="AQ118" s="18"/>
      <c r="AR118" s="18"/>
      <c r="AS118" s="18"/>
      <c r="AT118" s="18"/>
      <c r="AU118" s="18"/>
      <c r="AV118" s="18"/>
      <c r="AW118" s="18"/>
      <c r="AX118" s="18"/>
      <c r="AY118" s="18"/>
      <c r="AZ118" s="18"/>
      <c r="BA118" s="18"/>
      <c r="BB118" s="18"/>
      <c r="BC118" s="18"/>
      <c r="BD118" s="18"/>
      <c r="BE118" s="18"/>
      <c r="BF118" s="18"/>
      <c r="BG118" s="18"/>
      <c r="BH118" s="18"/>
      <c r="BI118" s="18"/>
      <c r="BJ118" s="18"/>
      <c r="BK118" s="18"/>
      <c r="BL118" s="18"/>
      <c r="BM118" s="18"/>
      <c r="BN118" s="18"/>
      <c r="BO118" s="18"/>
      <c r="BP118" s="18"/>
      <c r="BQ118" s="18"/>
      <c r="BR118" s="18"/>
      <c r="BS118" s="18"/>
      <c r="BT118" s="18"/>
      <c r="BU118" s="18"/>
      <c r="BV118" s="18"/>
      <c r="BW118" s="18"/>
      <c r="BX118" s="18"/>
      <c r="BY118" s="18"/>
      <c r="BZ118" s="18"/>
      <c r="CA118" s="18"/>
      <c r="CB118" s="18"/>
      <c r="CC118" s="18"/>
      <c r="CD118" s="18"/>
      <c r="CE118" s="18"/>
      <c r="CF118" s="18"/>
      <c r="CG118" s="18"/>
      <c r="CH118" s="18"/>
      <c r="CI118" s="18"/>
      <c r="CJ118" s="18"/>
      <c r="CK118" s="18"/>
      <c r="CL118" s="18"/>
      <c r="CM118" s="18"/>
      <c r="CN118" s="18"/>
      <c r="CO118" s="18"/>
      <c r="CP118" s="18"/>
      <c r="CQ118" s="18"/>
      <c r="CR118" s="18"/>
      <c r="CS118" s="18"/>
      <c r="CT118" s="18"/>
      <c r="CU118" s="18"/>
      <c r="CV118" s="18"/>
      <c r="CW118" s="18"/>
      <c r="CX118" s="18"/>
      <c r="CY118" s="18"/>
      <c r="CZ118" s="18"/>
      <c r="DA118" s="18"/>
      <c r="DB118" s="18"/>
      <c r="DC118" s="18"/>
      <c r="DD118" s="18"/>
      <c r="DE118" s="18"/>
      <c r="DF118" s="18"/>
      <c r="DG118" s="18"/>
      <c r="DH118" s="18"/>
      <c r="DI118" s="18"/>
      <c r="DJ118" s="18"/>
      <c r="DK118" s="18"/>
      <c r="DL118" s="18"/>
      <c r="DM118" s="18"/>
      <c r="DN118" s="18"/>
      <c r="DO118" s="18"/>
      <c r="DP118" s="18"/>
      <c r="DQ118" s="18"/>
      <c r="DR118" s="18"/>
      <c r="DS118" s="18"/>
      <c r="DT118" s="18"/>
      <c r="DU118" s="18"/>
      <c r="DV118" s="18"/>
      <c r="DW118" s="18"/>
      <c r="DX118" s="18"/>
      <c r="DY118" s="18"/>
      <c r="DZ118" s="18"/>
      <c r="EA118" s="18"/>
      <c r="EB118" s="18"/>
      <c r="EC118" s="18"/>
      <c r="ED118" s="18"/>
      <c r="EE118" s="18"/>
      <c r="EF118" s="18"/>
      <c r="EG118" s="18"/>
      <c r="EH118" s="18"/>
      <c r="EI118" s="18"/>
      <c r="EJ118" s="18"/>
      <c r="EK118" s="18"/>
      <c r="EL118" s="18"/>
      <c r="EM118" s="18"/>
      <c r="EN118" s="18"/>
      <c r="EO118" s="18"/>
      <c r="EP118" s="18"/>
      <c r="EQ118" s="18"/>
      <c r="ER118" s="18"/>
      <c r="ES118" s="18"/>
      <c r="ET118" s="18"/>
      <c r="EU118" s="18"/>
      <c r="EV118" s="18"/>
      <c r="EW118" s="18"/>
      <c r="EX118" s="18"/>
      <c r="EY118" s="18"/>
    </row>
    <row r="119" spans="1:155" ht="14.5" customHeight="1" x14ac:dyDescent="0.35">
      <c r="A119" s="50"/>
      <c r="B119" s="56" t="s">
        <v>309</v>
      </c>
      <c r="C119" s="102"/>
      <c r="D119" s="117">
        <v>19</v>
      </c>
      <c r="E119" s="44">
        <f>'UFI for CY202627'!C53</f>
        <v>551.96279168036358</v>
      </c>
      <c r="F119" s="52"/>
      <c r="G119" s="18"/>
      <c r="H119" s="18"/>
      <c r="I119" s="18"/>
      <c r="J119" s="18"/>
      <c r="K119" s="18"/>
      <c r="L119" s="18"/>
      <c r="M119" s="18"/>
      <c r="N119" s="18"/>
      <c r="O119" s="18"/>
      <c r="P119" s="18"/>
      <c r="Q119" s="18"/>
      <c r="R119" s="18"/>
      <c r="S119" s="18"/>
      <c r="T119" s="18"/>
      <c r="U119" s="18"/>
      <c r="V119" s="18"/>
      <c r="W119" s="18"/>
      <c r="X119" s="18"/>
      <c r="Y119" s="18"/>
      <c r="Z119" s="18"/>
      <c r="AA119" s="18"/>
      <c r="AB119" s="18"/>
      <c r="AC119" s="18"/>
      <c r="AD119" s="18"/>
      <c r="AE119" s="18"/>
      <c r="AF119" s="18"/>
      <c r="AG119" s="18"/>
      <c r="AH119" s="18"/>
      <c r="AI119" s="18"/>
      <c r="AJ119" s="18"/>
      <c r="AK119" s="18"/>
      <c r="AL119" s="18"/>
      <c r="AM119" s="18"/>
      <c r="AN119" s="18"/>
      <c r="AO119" s="18"/>
      <c r="AP119" s="18"/>
      <c r="AQ119" s="18"/>
      <c r="AR119" s="18"/>
      <c r="AS119" s="18"/>
      <c r="AT119" s="18"/>
      <c r="AU119" s="18"/>
      <c r="AV119" s="18"/>
      <c r="AW119" s="18"/>
      <c r="AX119" s="18"/>
      <c r="AY119" s="18"/>
      <c r="AZ119" s="18"/>
      <c r="BA119" s="18"/>
      <c r="BB119" s="18"/>
      <c r="BC119" s="18"/>
      <c r="BD119" s="18"/>
      <c r="BE119" s="18"/>
      <c r="BF119" s="18"/>
      <c r="BG119" s="18"/>
      <c r="BH119" s="18"/>
      <c r="BI119" s="18"/>
      <c r="BJ119" s="18"/>
      <c r="BK119" s="18"/>
      <c r="BL119" s="18"/>
      <c r="BM119" s="18"/>
      <c r="BN119" s="18"/>
      <c r="BO119" s="18"/>
      <c r="BP119" s="18"/>
      <c r="BQ119" s="18"/>
      <c r="BR119" s="18"/>
      <c r="BS119" s="18"/>
      <c r="BT119" s="18"/>
      <c r="BU119" s="18"/>
      <c r="BV119" s="18"/>
      <c r="BW119" s="18"/>
      <c r="BX119" s="18"/>
      <c r="BY119" s="18"/>
      <c r="BZ119" s="18"/>
      <c r="CA119" s="18"/>
      <c r="CB119" s="18"/>
      <c r="CC119" s="18"/>
      <c r="CD119" s="18"/>
      <c r="CE119" s="18"/>
      <c r="CF119" s="18"/>
      <c r="CG119" s="18"/>
      <c r="CH119" s="18"/>
      <c r="CI119" s="18"/>
      <c r="CJ119" s="18"/>
      <c r="CK119" s="18"/>
      <c r="CL119" s="18"/>
      <c r="CM119" s="18"/>
      <c r="CN119" s="18"/>
      <c r="CO119" s="18"/>
      <c r="CP119" s="18"/>
      <c r="CQ119" s="18"/>
      <c r="CR119" s="18"/>
      <c r="CS119" s="18"/>
      <c r="CT119" s="18"/>
      <c r="CU119" s="18"/>
      <c r="CV119" s="18"/>
      <c r="CW119" s="18"/>
      <c r="CX119" s="18"/>
      <c r="CY119" s="18"/>
      <c r="CZ119" s="18"/>
      <c r="DA119" s="18"/>
      <c r="DB119" s="18"/>
      <c r="DC119" s="18"/>
      <c r="DD119" s="18"/>
      <c r="DE119" s="18"/>
      <c r="DF119" s="18"/>
      <c r="DG119" s="18"/>
      <c r="DH119" s="18"/>
      <c r="DI119" s="18"/>
      <c r="DJ119" s="18"/>
      <c r="DK119" s="18"/>
      <c r="DL119" s="18"/>
      <c r="DM119" s="18"/>
      <c r="DN119" s="18"/>
      <c r="DO119" s="18"/>
      <c r="DP119" s="18"/>
      <c r="DQ119" s="18"/>
      <c r="DR119" s="18"/>
      <c r="DS119" s="18"/>
      <c r="DT119" s="18"/>
      <c r="DU119" s="18"/>
      <c r="DV119" s="18"/>
      <c r="DW119" s="18"/>
      <c r="DX119" s="18"/>
      <c r="DY119" s="18"/>
      <c r="DZ119" s="18"/>
      <c r="EA119" s="18"/>
      <c r="EB119" s="18"/>
      <c r="EC119" s="18"/>
      <c r="ED119" s="18"/>
      <c r="EE119" s="18"/>
      <c r="EF119" s="18"/>
      <c r="EG119" s="18"/>
      <c r="EH119" s="18"/>
      <c r="EI119" s="18"/>
      <c r="EJ119" s="18"/>
      <c r="EK119" s="18"/>
      <c r="EL119" s="18"/>
      <c r="EM119" s="18"/>
      <c r="EN119" s="18"/>
      <c r="EO119" s="18"/>
      <c r="EP119" s="18"/>
      <c r="EQ119" s="18"/>
      <c r="ER119" s="18"/>
      <c r="ES119" s="18"/>
      <c r="ET119" s="18"/>
      <c r="EU119" s="18"/>
      <c r="EV119" s="18"/>
      <c r="EW119" s="18"/>
      <c r="EX119" s="18"/>
      <c r="EY119" s="18"/>
    </row>
    <row r="120" spans="1:155" ht="14.5" customHeight="1" x14ac:dyDescent="0.35">
      <c r="A120" s="49"/>
      <c r="B120" s="53" t="s">
        <v>310</v>
      </c>
      <c r="C120" s="104"/>
      <c r="D120" s="117">
        <v>20</v>
      </c>
      <c r="E120" s="44">
        <f>'UFI for CY202526'!C59+'UFI for CY202425'!C59+'UFI for CY202324'!C59+'UFI for CY202223'!C59</f>
        <v>10035.653936660565</v>
      </c>
      <c r="F120" s="51"/>
      <c r="G120" s="18"/>
      <c r="H120" s="18"/>
      <c r="I120" s="18"/>
      <c r="J120" s="18"/>
      <c r="K120" s="18"/>
      <c r="L120" s="18"/>
      <c r="M120" s="18"/>
      <c r="N120" s="18"/>
      <c r="O120" s="18"/>
      <c r="P120" s="18"/>
      <c r="Q120" s="18"/>
      <c r="R120" s="18"/>
      <c r="S120" s="18"/>
      <c r="T120" s="18"/>
      <c r="U120" s="18"/>
      <c r="V120" s="18"/>
      <c r="W120" s="18"/>
      <c r="X120" s="18"/>
      <c r="Y120" s="18"/>
      <c r="Z120" s="18"/>
      <c r="AA120" s="18"/>
      <c r="AB120" s="18"/>
      <c r="AC120" s="18"/>
      <c r="AD120" s="18"/>
      <c r="AE120" s="18"/>
      <c r="AF120" s="18"/>
      <c r="AG120" s="18"/>
      <c r="AH120" s="18"/>
      <c r="AI120" s="18"/>
      <c r="AJ120" s="18"/>
      <c r="AK120" s="18"/>
      <c r="AL120" s="18"/>
      <c r="AM120" s="18"/>
      <c r="AN120" s="18"/>
      <c r="AO120" s="18"/>
      <c r="AP120" s="18"/>
      <c r="AQ120" s="18"/>
      <c r="AR120" s="18"/>
      <c r="AS120" s="18"/>
      <c r="AT120" s="18"/>
      <c r="AU120" s="18"/>
      <c r="AV120" s="18"/>
      <c r="AW120" s="18"/>
      <c r="AX120" s="18"/>
      <c r="AY120" s="18"/>
      <c r="AZ120" s="18"/>
      <c r="BA120" s="18"/>
      <c r="BB120" s="18"/>
      <c r="BC120" s="18"/>
      <c r="BD120" s="18"/>
      <c r="BE120" s="18"/>
      <c r="BF120" s="18"/>
      <c r="BG120" s="18"/>
      <c r="BH120" s="18"/>
      <c r="BI120" s="18"/>
      <c r="BJ120" s="18"/>
      <c r="BK120" s="18"/>
      <c r="BL120" s="18"/>
      <c r="BM120" s="18"/>
      <c r="BN120" s="18"/>
      <c r="BO120" s="18"/>
      <c r="BP120" s="18"/>
      <c r="BQ120" s="18"/>
      <c r="BR120" s="18"/>
      <c r="BS120" s="18"/>
      <c r="BT120" s="18"/>
      <c r="BU120" s="18"/>
      <c r="BV120" s="18"/>
      <c r="BW120" s="18"/>
      <c r="BX120" s="18"/>
      <c r="BY120" s="18"/>
      <c r="BZ120" s="18"/>
      <c r="CA120" s="18"/>
      <c r="CB120" s="18"/>
      <c r="CC120" s="18"/>
      <c r="CD120" s="18"/>
      <c r="CE120" s="18"/>
      <c r="CF120" s="18"/>
      <c r="CG120" s="18"/>
      <c r="CH120" s="18"/>
      <c r="CI120" s="18"/>
      <c r="CJ120" s="18"/>
      <c r="CK120" s="18"/>
      <c r="CL120" s="18"/>
      <c r="CM120" s="18"/>
      <c r="CN120" s="18"/>
      <c r="CO120" s="18"/>
      <c r="CP120" s="18"/>
      <c r="CQ120" s="18"/>
      <c r="CR120" s="18"/>
      <c r="CS120" s="18"/>
      <c r="CT120" s="18"/>
      <c r="CU120" s="18"/>
      <c r="CV120" s="18"/>
      <c r="CW120" s="18"/>
      <c r="CX120" s="18"/>
      <c r="CY120" s="18"/>
      <c r="CZ120" s="18"/>
      <c r="DA120" s="18"/>
      <c r="DB120" s="18"/>
      <c r="DC120" s="18"/>
      <c r="DD120" s="18"/>
      <c r="DE120" s="18"/>
      <c r="DF120" s="18"/>
      <c r="DG120" s="18"/>
      <c r="DH120" s="18"/>
      <c r="DI120" s="18"/>
      <c r="DJ120" s="18"/>
      <c r="DK120" s="18"/>
      <c r="DL120" s="18"/>
      <c r="DM120" s="18"/>
      <c r="DN120" s="18"/>
      <c r="DO120" s="18"/>
      <c r="DP120" s="18"/>
      <c r="DQ120" s="18"/>
      <c r="DR120" s="18"/>
      <c r="DS120" s="18"/>
      <c r="DT120" s="18"/>
      <c r="DU120" s="18"/>
      <c r="DV120" s="18"/>
      <c r="DW120" s="18"/>
      <c r="DX120" s="18"/>
      <c r="DY120" s="18"/>
      <c r="DZ120" s="18"/>
      <c r="EA120" s="18"/>
      <c r="EB120" s="18"/>
      <c r="EC120" s="18"/>
      <c r="ED120" s="18"/>
      <c r="EE120" s="18"/>
      <c r="EF120" s="18"/>
      <c r="EG120" s="18"/>
      <c r="EH120" s="18"/>
      <c r="EI120" s="18"/>
      <c r="EJ120" s="18"/>
      <c r="EK120" s="18"/>
      <c r="EL120" s="18"/>
      <c r="EM120" s="18"/>
      <c r="EN120" s="18"/>
      <c r="EO120" s="18"/>
      <c r="EP120" s="18"/>
      <c r="EQ120" s="18"/>
      <c r="ER120" s="18"/>
      <c r="ES120" s="18"/>
      <c r="ET120" s="18"/>
      <c r="EU120" s="18"/>
      <c r="EV120" s="18"/>
      <c r="EW120" s="18"/>
      <c r="EX120" s="18"/>
      <c r="EY120" s="18"/>
    </row>
    <row r="121" spans="1:155" ht="14.5" customHeight="1" x14ac:dyDescent="0.35">
      <c r="A121" s="49"/>
      <c r="B121" s="60" t="s">
        <v>146</v>
      </c>
      <c r="C121" s="104"/>
      <c r="D121" s="200"/>
      <c r="E121" s="42"/>
      <c r="F121" s="51"/>
      <c r="G121" s="18"/>
      <c r="H121" s="18"/>
      <c r="I121" s="18"/>
      <c r="J121" s="18"/>
      <c r="K121" s="18"/>
      <c r="L121" s="18"/>
      <c r="M121" s="18"/>
      <c r="N121" s="18"/>
      <c r="O121" s="18"/>
      <c r="P121" s="18"/>
      <c r="Q121" s="18"/>
      <c r="R121" s="18"/>
      <c r="S121" s="18"/>
      <c r="T121" s="18"/>
      <c r="U121" s="18"/>
      <c r="V121" s="18"/>
      <c r="W121" s="18"/>
      <c r="X121" s="18"/>
      <c r="Y121" s="18"/>
      <c r="Z121" s="18"/>
      <c r="AA121" s="18"/>
      <c r="AB121" s="18"/>
      <c r="AC121" s="18"/>
      <c r="AD121" s="18"/>
      <c r="AE121" s="18"/>
      <c r="AF121" s="18"/>
      <c r="AG121" s="18"/>
      <c r="AH121" s="18"/>
      <c r="AI121" s="18"/>
      <c r="AJ121" s="18"/>
      <c r="AK121" s="18"/>
      <c r="AL121" s="18"/>
      <c r="AM121" s="18"/>
      <c r="AN121" s="18"/>
      <c r="AO121" s="18"/>
      <c r="AP121" s="18"/>
      <c r="AQ121" s="18"/>
      <c r="AR121" s="18"/>
      <c r="AS121" s="18"/>
      <c r="AT121" s="18"/>
      <c r="AU121" s="18"/>
      <c r="AV121" s="18"/>
      <c r="AW121" s="18"/>
      <c r="AX121" s="18"/>
      <c r="AY121" s="18"/>
      <c r="AZ121" s="18"/>
      <c r="BA121" s="18"/>
      <c r="BB121" s="18"/>
      <c r="BC121" s="18"/>
      <c r="BD121" s="18"/>
      <c r="BE121" s="18"/>
      <c r="BF121" s="18"/>
      <c r="BG121" s="18"/>
      <c r="BH121" s="18"/>
      <c r="BI121" s="18"/>
      <c r="BJ121" s="18"/>
      <c r="BK121" s="18"/>
      <c r="BL121" s="18"/>
      <c r="BM121" s="18"/>
      <c r="BN121" s="18"/>
      <c r="BO121" s="18"/>
      <c r="BP121" s="18"/>
      <c r="BQ121" s="18"/>
      <c r="BR121" s="18"/>
      <c r="BS121" s="18"/>
      <c r="BT121" s="18"/>
      <c r="BU121" s="18"/>
      <c r="BV121" s="18"/>
      <c r="BW121" s="18"/>
      <c r="BX121" s="18"/>
      <c r="BY121" s="18"/>
      <c r="BZ121" s="18"/>
      <c r="CA121" s="18"/>
      <c r="CB121" s="18"/>
      <c r="CC121" s="18"/>
      <c r="CD121" s="18"/>
      <c r="CE121" s="18"/>
      <c r="CF121" s="18"/>
      <c r="CG121" s="18"/>
      <c r="CH121" s="18"/>
      <c r="CI121" s="18"/>
      <c r="CJ121" s="18"/>
      <c r="CK121" s="18"/>
      <c r="CL121" s="18"/>
      <c r="CM121" s="18"/>
      <c r="CN121" s="18"/>
      <c r="CO121" s="18"/>
      <c r="CP121" s="18"/>
      <c r="CQ121" s="18"/>
      <c r="CR121" s="18"/>
      <c r="CS121" s="18"/>
      <c r="CT121" s="18"/>
      <c r="CU121" s="18"/>
      <c r="CV121" s="18"/>
      <c r="CW121" s="18"/>
      <c r="CX121" s="18"/>
      <c r="CY121" s="18"/>
      <c r="CZ121" s="18"/>
      <c r="DA121" s="18"/>
      <c r="DB121" s="18"/>
      <c r="DC121" s="18"/>
      <c r="DD121" s="18"/>
      <c r="DE121" s="18"/>
      <c r="DF121" s="18"/>
      <c r="DG121" s="18"/>
      <c r="DH121" s="18"/>
      <c r="DI121" s="18"/>
      <c r="DJ121" s="18"/>
      <c r="DK121" s="18"/>
      <c r="DL121" s="18"/>
      <c r="DM121" s="18"/>
      <c r="DN121" s="18"/>
      <c r="DO121" s="18"/>
      <c r="DP121" s="18"/>
      <c r="DQ121" s="18"/>
      <c r="DR121" s="18"/>
      <c r="DS121" s="18"/>
      <c r="DT121" s="18"/>
      <c r="DU121" s="18"/>
      <c r="DV121" s="18"/>
      <c r="DW121" s="18"/>
      <c r="DX121" s="18"/>
      <c r="DY121" s="18"/>
      <c r="DZ121" s="18"/>
      <c r="EA121" s="18"/>
      <c r="EB121" s="18"/>
      <c r="EC121" s="18"/>
      <c r="ED121" s="18"/>
      <c r="EE121" s="18"/>
      <c r="EF121" s="18"/>
      <c r="EG121" s="18"/>
      <c r="EH121" s="18"/>
      <c r="EI121" s="18"/>
      <c r="EJ121" s="18"/>
      <c r="EK121" s="18"/>
      <c r="EL121" s="18"/>
      <c r="EM121" s="18"/>
      <c r="EN121" s="18"/>
      <c r="EO121" s="18"/>
      <c r="EP121" s="18"/>
      <c r="EQ121" s="18"/>
      <c r="ER121" s="18"/>
      <c r="ES121" s="18"/>
      <c r="ET121" s="18"/>
      <c r="EU121" s="18"/>
      <c r="EV121" s="18"/>
      <c r="EW121" s="18"/>
      <c r="EX121" s="18"/>
      <c r="EY121" s="18"/>
    </row>
    <row r="122" spans="1:155" ht="14.5" customHeight="1" x14ac:dyDescent="0.35">
      <c r="A122" s="49"/>
      <c r="B122" s="53"/>
      <c r="C122" s="104"/>
      <c r="D122" s="117"/>
      <c r="E122" s="45"/>
      <c r="F122" s="51"/>
      <c r="G122" s="18"/>
      <c r="H122" s="18"/>
      <c r="I122" s="18"/>
      <c r="J122" s="18"/>
      <c r="K122" s="18"/>
      <c r="L122" s="18"/>
      <c r="M122" s="18"/>
      <c r="N122" s="18"/>
      <c r="O122" s="18"/>
      <c r="P122" s="18"/>
      <c r="Q122" s="18"/>
      <c r="R122" s="18"/>
      <c r="S122" s="18"/>
      <c r="T122" s="18"/>
      <c r="U122" s="18"/>
      <c r="V122" s="18"/>
      <c r="W122" s="18"/>
      <c r="X122" s="18"/>
      <c r="Y122" s="18"/>
      <c r="Z122" s="18"/>
      <c r="AA122" s="18"/>
      <c r="AB122" s="18"/>
      <c r="AC122" s="18"/>
      <c r="AD122" s="18"/>
      <c r="AE122" s="18"/>
      <c r="AF122" s="18"/>
      <c r="AG122" s="18"/>
      <c r="AH122" s="18"/>
      <c r="AI122" s="18"/>
      <c r="AJ122" s="18"/>
      <c r="AK122" s="18"/>
      <c r="AL122" s="18"/>
      <c r="AM122" s="18"/>
      <c r="AN122" s="18"/>
      <c r="AO122" s="18"/>
      <c r="AP122" s="18"/>
      <c r="AQ122" s="18"/>
      <c r="AR122" s="18"/>
      <c r="AS122" s="18"/>
      <c r="AT122" s="18"/>
      <c r="AU122" s="18"/>
      <c r="AV122" s="18"/>
      <c r="AW122" s="18"/>
      <c r="AX122" s="18"/>
      <c r="AY122" s="18"/>
      <c r="AZ122" s="18"/>
      <c r="BA122" s="18"/>
      <c r="BB122" s="18"/>
      <c r="BC122" s="18"/>
      <c r="BD122" s="18"/>
      <c r="BE122" s="18"/>
      <c r="BF122" s="18"/>
      <c r="BG122" s="18"/>
      <c r="BH122" s="18"/>
      <c r="BI122" s="18"/>
      <c r="BJ122" s="18"/>
      <c r="BK122" s="18"/>
      <c r="BL122" s="18"/>
      <c r="BM122" s="18"/>
      <c r="BN122" s="18"/>
      <c r="BO122" s="18"/>
      <c r="BP122" s="18"/>
      <c r="BQ122" s="18"/>
      <c r="BR122" s="18"/>
      <c r="BS122" s="18"/>
      <c r="BT122" s="18"/>
      <c r="BU122" s="18"/>
      <c r="BV122" s="18"/>
      <c r="BW122" s="18"/>
      <c r="BX122" s="18"/>
      <c r="BY122" s="18"/>
      <c r="BZ122" s="18"/>
      <c r="CA122" s="18"/>
      <c r="CB122" s="18"/>
      <c r="CC122" s="18"/>
      <c r="CD122" s="18"/>
      <c r="CE122" s="18"/>
      <c r="CF122" s="18"/>
      <c r="CG122" s="18"/>
      <c r="CH122" s="18"/>
      <c r="CI122" s="18"/>
      <c r="CJ122" s="18"/>
      <c r="CK122" s="18"/>
      <c r="CL122" s="18"/>
      <c r="CM122" s="18"/>
      <c r="CN122" s="18"/>
      <c r="CO122" s="18"/>
      <c r="CP122" s="18"/>
      <c r="CQ122" s="18"/>
      <c r="CR122" s="18"/>
      <c r="CS122" s="18"/>
      <c r="CT122" s="18"/>
      <c r="CU122" s="18"/>
      <c r="CV122" s="18"/>
      <c r="CW122" s="18"/>
      <c r="CX122" s="18"/>
      <c r="CY122" s="18"/>
      <c r="CZ122" s="18"/>
      <c r="DA122" s="18"/>
      <c r="DB122" s="18"/>
      <c r="DC122" s="18"/>
      <c r="DD122" s="18"/>
      <c r="DE122" s="18"/>
      <c r="DF122" s="18"/>
      <c r="DG122" s="18"/>
      <c r="DH122" s="18"/>
      <c r="DI122" s="18"/>
      <c r="DJ122" s="18"/>
      <c r="DK122" s="18"/>
      <c r="DL122" s="18"/>
      <c r="DM122" s="18"/>
      <c r="DN122" s="18"/>
      <c r="DO122" s="18"/>
      <c r="DP122" s="18"/>
      <c r="DQ122" s="18"/>
      <c r="DR122" s="18"/>
      <c r="DS122" s="18"/>
      <c r="DT122" s="18"/>
      <c r="DU122" s="18"/>
      <c r="DV122" s="18"/>
      <c r="DW122" s="18"/>
      <c r="DX122" s="18"/>
      <c r="DY122" s="18"/>
      <c r="DZ122" s="18"/>
      <c r="EA122" s="18"/>
      <c r="EB122" s="18"/>
      <c r="EC122" s="18"/>
      <c r="ED122" s="18"/>
      <c r="EE122" s="18"/>
      <c r="EF122" s="18"/>
      <c r="EG122" s="18"/>
      <c r="EH122" s="18"/>
      <c r="EI122" s="18"/>
      <c r="EJ122" s="18"/>
      <c r="EK122" s="18"/>
      <c r="EL122" s="18"/>
      <c r="EM122" s="18"/>
      <c r="EN122" s="18"/>
      <c r="EO122" s="18"/>
      <c r="EP122" s="18"/>
      <c r="EQ122" s="18"/>
      <c r="ER122" s="18"/>
      <c r="ES122" s="18"/>
      <c r="ET122" s="18"/>
      <c r="EU122" s="18"/>
      <c r="EV122" s="18"/>
      <c r="EW122" s="18"/>
      <c r="EX122" s="18"/>
      <c r="EY122" s="18"/>
    </row>
    <row r="123" spans="1:155" ht="15" customHeight="1" thickBot="1" x14ac:dyDescent="0.4">
      <c r="A123" s="49"/>
      <c r="B123" s="59" t="s">
        <v>147</v>
      </c>
      <c r="C123" s="172"/>
      <c r="D123" s="117"/>
      <c r="E123" s="292">
        <f>SUM(E96:E107)-E113-E114-E115+E116+E119+E120</f>
        <v>10587.616728340929</v>
      </c>
      <c r="F123" s="51"/>
      <c r="G123" s="18"/>
      <c r="H123" s="18"/>
      <c r="I123" s="18"/>
      <c r="J123" s="18"/>
      <c r="K123" s="18"/>
      <c r="L123" s="18"/>
      <c r="M123" s="18"/>
      <c r="N123" s="18"/>
      <c r="O123" s="18"/>
      <c r="P123" s="18"/>
      <c r="Q123" s="18"/>
      <c r="R123" s="18"/>
      <c r="S123" s="18"/>
      <c r="T123" s="18"/>
      <c r="U123" s="18"/>
      <c r="V123" s="18"/>
      <c r="W123" s="18"/>
      <c r="X123" s="18"/>
      <c r="Y123" s="18"/>
      <c r="Z123" s="18"/>
      <c r="AA123" s="18"/>
      <c r="AB123" s="18"/>
      <c r="AC123" s="18"/>
      <c r="AD123" s="18"/>
      <c r="AE123" s="18"/>
      <c r="AF123" s="18"/>
      <c r="AG123" s="18"/>
      <c r="AH123" s="18"/>
      <c r="AI123" s="18"/>
      <c r="AJ123" s="18"/>
      <c r="AK123" s="18"/>
      <c r="AL123" s="18"/>
      <c r="AM123" s="18"/>
      <c r="AN123" s="18"/>
      <c r="AO123" s="18"/>
      <c r="AP123" s="18"/>
      <c r="AQ123" s="18"/>
      <c r="AR123" s="18"/>
      <c r="AS123" s="18"/>
      <c r="AT123" s="18"/>
      <c r="AU123" s="18"/>
      <c r="AV123" s="18"/>
      <c r="AW123" s="18"/>
      <c r="AX123" s="18"/>
      <c r="AY123" s="18"/>
      <c r="AZ123" s="18"/>
      <c r="BA123" s="18"/>
      <c r="BB123" s="18"/>
      <c r="BC123" s="18"/>
      <c r="BD123" s="18"/>
      <c r="BE123" s="18"/>
      <c r="BF123" s="18"/>
      <c r="BG123" s="18"/>
      <c r="BH123" s="18"/>
      <c r="BI123" s="18"/>
      <c r="BJ123" s="18"/>
      <c r="BK123" s="18"/>
      <c r="BL123" s="18"/>
      <c r="BM123" s="18"/>
      <c r="BN123" s="18"/>
      <c r="BO123" s="18"/>
      <c r="BP123" s="18"/>
      <c r="BQ123" s="18"/>
      <c r="BR123" s="18"/>
      <c r="BS123" s="18"/>
      <c r="BT123" s="18"/>
      <c r="BU123" s="18"/>
      <c r="BV123" s="18"/>
      <c r="BW123" s="18"/>
      <c r="BX123" s="18"/>
      <c r="BY123" s="18"/>
      <c r="BZ123" s="18"/>
      <c r="CA123" s="18"/>
      <c r="CB123" s="18"/>
      <c r="CC123" s="18"/>
      <c r="CD123" s="18"/>
      <c r="CE123" s="18"/>
      <c r="CF123" s="18"/>
      <c r="CG123" s="18"/>
      <c r="CH123" s="18"/>
      <c r="CI123" s="18"/>
      <c r="CJ123" s="18"/>
      <c r="CK123" s="18"/>
      <c r="CL123" s="18"/>
      <c r="CM123" s="18"/>
      <c r="CN123" s="18"/>
      <c r="CO123" s="18"/>
      <c r="CP123" s="18"/>
      <c r="CQ123" s="18"/>
      <c r="CR123" s="18"/>
      <c r="CS123" s="18"/>
      <c r="CT123" s="18"/>
      <c r="CU123" s="18"/>
      <c r="CV123" s="18"/>
      <c r="CW123" s="18"/>
      <c r="CX123" s="18"/>
      <c r="CY123" s="18"/>
      <c r="CZ123" s="18"/>
      <c r="DA123" s="18"/>
      <c r="DB123" s="18"/>
      <c r="DC123" s="18"/>
      <c r="DD123" s="18"/>
      <c r="DE123" s="18"/>
      <c r="DF123" s="18"/>
      <c r="DG123" s="18"/>
      <c r="DH123" s="18"/>
      <c r="DI123" s="18"/>
      <c r="DJ123" s="18"/>
      <c r="DK123" s="18"/>
      <c r="DL123" s="18"/>
      <c r="DM123" s="18"/>
      <c r="DN123" s="18"/>
      <c r="DO123" s="18"/>
      <c r="DP123" s="18"/>
      <c r="DQ123" s="18"/>
      <c r="DR123" s="18"/>
      <c r="DS123" s="18"/>
      <c r="DT123" s="18"/>
      <c r="DU123" s="18"/>
      <c r="DV123" s="18"/>
      <c r="DW123" s="18"/>
      <c r="DX123" s="18"/>
      <c r="DY123" s="18"/>
      <c r="DZ123" s="18"/>
      <c r="EA123" s="18"/>
      <c r="EB123" s="18"/>
      <c r="EC123" s="18"/>
      <c r="ED123" s="18"/>
      <c r="EE123" s="18"/>
      <c r="EF123" s="18"/>
      <c r="EG123" s="18"/>
      <c r="EH123" s="18"/>
      <c r="EI123" s="18"/>
      <c r="EJ123" s="18"/>
      <c r="EK123" s="18"/>
      <c r="EL123" s="18"/>
      <c r="EM123" s="18"/>
      <c r="EN123" s="18"/>
      <c r="EO123" s="18"/>
      <c r="EP123" s="18"/>
      <c r="EQ123" s="18"/>
      <c r="ER123" s="18"/>
      <c r="ES123" s="18"/>
      <c r="ET123" s="18"/>
      <c r="EU123" s="18"/>
      <c r="EV123" s="18"/>
      <c r="EW123" s="18"/>
      <c r="EX123" s="18"/>
      <c r="EY123" s="18"/>
    </row>
    <row r="124" spans="1:155" ht="15" customHeight="1" thickTop="1" x14ac:dyDescent="0.35">
      <c r="A124" s="49"/>
      <c r="B124" s="53"/>
      <c r="C124" s="104"/>
      <c r="D124" s="117"/>
      <c r="E124" s="46"/>
      <c r="F124" s="51"/>
      <c r="G124" s="18"/>
      <c r="H124" s="18"/>
      <c r="I124" s="18"/>
      <c r="J124" s="18"/>
      <c r="K124" s="18"/>
      <c r="L124" s="18"/>
      <c r="M124" s="18"/>
      <c r="N124" s="18"/>
      <c r="O124" s="18"/>
      <c r="P124" s="18"/>
      <c r="Q124" s="18"/>
      <c r="R124" s="18"/>
      <c r="S124" s="18"/>
      <c r="T124" s="18"/>
      <c r="U124" s="18"/>
      <c r="V124" s="18"/>
      <c r="W124" s="18"/>
      <c r="X124" s="18"/>
      <c r="Y124" s="18"/>
      <c r="Z124" s="18"/>
      <c r="AA124" s="18"/>
      <c r="AB124" s="18"/>
      <c r="AC124" s="18"/>
      <c r="AD124" s="18"/>
      <c r="AE124" s="18"/>
      <c r="AF124" s="18"/>
      <c r="AG124" s="18"/>
      <c r="AH124" s="18"/>
      <c r="AI124" s="18"/>
      <c r="AJ124" s="18"/>
      <c r="AK124" s="18"/>
      <c r="AL124" s="18"/>
      <c r="AM124" s="18"/>
      <c r="AN124" s="18"/>
      <c r="AO124" s="18"/>
      <c r="AP124" s="18"/>
      <c r="AQ124" s="18"/>
      <c r="AR124" s="18"/>
      <c r="AS124" s="18"/>
      <c r="AT124" s="18"/>
      <c r="AU124" s="18"/>
      <c r="AV124" s="18"/>
      <c r="AW124" s="18"/>
      <c r="AX124" s="18"/>
      <c r="AY124" s="18"/>
      <c r="AZ124" s="18"/>
      <c r="BA124" s="18"/>
      <c r="BB124" s="18"/>
      <c r="BC124" s="18"/>
      <c r="BD124" s="18"/>
      <c r="BE124" s="18"/>
      <c r="BF124" s="18"/>
      <c r="BG124" s="18"/>
      <c r="BH124" s="18"/>
      <c r="BI124" s="18"/>
      <c r="BJ124" s="18"/>
      <c r="BK124" s="18"/>
      <c r="BL124" s="18"/>
      <c r="BM124" s="18"/>
      <c r="BN124" s="18"/>
      <c r="BO124" s="18"/>
      <c r="BP124" s="18"/>
      <c r="BQ124" s="18"/>
      <c r="BR124" s="18"/>
      <c r="BS124" s="18"/>
      <c r="BT124" s="18"/>
      <c r="BU124" s="18"/>
      <c r="BV124" s="18"/>
      <c r="BW124" s="18"/>
      <c r="BX124" s="18"/>
      <c r="BY124" s="18"/>
      <c r="BZ124" s="18"/>
      <c r="CA124" s="18"/>
      <c r="CB124" s="18"/>
      <c r="CC124" s="18"/>
      <c r="CD124" s="18"/>
      <c r="CE124" s="18"/>
      <c r="CF124" s="18"/>
      <c r="CG124" s="18"/>
      <c r="CH124" s="18"/>
      <c r="CI124" s="18"/>
      <c r="CJ124" s="18"/>
      <c r="CK124" s="18"/>
      <c r="CL124" s="18"/>
      <c r="CM124" s="18"/>
      <c r="CN124" s="18"/>
      <c r="CO124" s="18"/>
      <c r="CP124" s="18"/>
      <c r="CQ124" s="18"/>
      <c r="CR124" s="18"/>
      <c r="CS124" s="18"/>
      <c r="CT124" s="18"/>
      <c r="CU124" s="18"/>
      <c r="CV124" s="18"/>
      <c r="CW124" s="18"/>
      <c r="CX124" s="18"/>
      <c r="CY124" s="18"/>
      <c r="CZ124" s="18"/>
      <c r="DA124" s="18"/>
      <c r="DB124" s="18"/>
      <c r="DC124" s="18"/>
      <c r="DD124" s="18"/>
      <c r="DE124" s="18"/>
      <c r="DF124" s="18"/>
      <c r="DG124" s="18"/>
      <c r="DH124" s="18"/>
      <c r="DI124" s="18"/>
      <c r="DJ124" s="18"/>
      <c r="DK124" s="18"/>
      <c r="DL124" s="18"/>
      <c r="DM124" s="18"/>
      <c r="DN124" s="18"/>
      <c r="DO124" s="18"/>
      <c r="DP124" s="18"/>
      <c r="DQ124" s="18"/>
      <c r="DR124" s="18"/>
      <c r="DS124" s="18"/>
      <c r="DT124" s="18"/>
      <c r="DU124" s="18"/>
      <c r="DV124" s="18"/>
      <c r="DW124" s="18"/>
      <c r="DX124" s="18"/>
      <c r="DY124" s="18"/>
      <c r="DZ124" s="18"/>
      <c r="EA124" s="18"/>
      <c r="EB124" s="18"/>
      <c r="EC124" s="18"/>
      <c r="ED124" s="18"/>
      <c r="EE124" s="18"/>
      <c r="EF124" s="18"/>
      <c r="EG124" s="18"/>
      <c r="EH124" s="18"/>
      <c r="EI124" s="18"/>
      <c r="EJ124" s="18"/>
      <c r="EK124" s="18"/>
      <c r="EL124" s="18"/>
      <c r="EM124" s="18"/>
      <c r="EN124" s="18"/>
      <c r="EO124" s="18"/>
      <c r="EP124" s="18"/>
      <c r="EQ124" s="18"/>
      <c r="ER124" s="18"/>
      <c r="ES124" s="18"/>
      <c r="ET124" s="18"/>
      <c r="EU124" s="18"/>
      <c r="EV124" s="18"/>
      <c r="EW124" s="18"/>
      <c r="EX124" s="18"/>
      <c r="EY124" s="18"/>
    </row>
    <row r="125" spans="1:155" ht="14.5" customHeight="1" x14ac:dyDescent="0.35">
      <c r="A125" s="49"/>
      <c r="B125" s="56" t="s">
        <v>148</v>
      </c>
      <c r="C125" s="104"/>
      <c r="D125" s="117">
        <v>21</v>
      </c>
      <c r="E125" s="47">
        <v>100000</v>
      </c>
      <c r="F125" s="51"/>
      <c r="G125" s="18"/>
      <c r="H125" s="18"/>
      <c r="I125" s="18"/>
      <c r="J125" s="18"/>
      <c r="K125" s="18"/>
      <c r="L125" s="18"/>
      <c r="M125" s="18"/>
      <c r="N125" s="18"/>
      <c r="O125" s="18"/>
      <c r="P125" s="18"/>
      <c r="Q125" s="18"/>
      <c r="R125" s="18"/>
      <c r="S125" s="18"/>
      <c r="T125" s="18"/>
      <c r="U125" s="18"/>
      <c r="V125" s="18"/>
      <c r="W125" s="18"/>
      <c r="X125" s="18"/>
      <c r="Y125" s="18"/>
      <c r="Z125" s="18"/>
      <c r="AA125" s="18"/>
      <c r="AB125" s="18"/>
      <c r="AC125" s="18"/>
      <c r="AD125" s="18"/>
      <c r="AE125" s="18"/>
      <c r="AF125" s="18"/>
      <c r="AG125" s="18"/>
      <c r="AH125" s="18"/>
      <c r="AI125" s="18"/>
      <c r="AJ125" s="18"/>
      <c r="AK125" s="18"/>
      <c r="AL125" s="18"/>
      <c r="AM125" s="18"/>
      <c r="AN125" s="18"/>
      <c r="AO125" s="18"/>
      <c r="AP125" s="18"/>
      <c r="AQ125" s="18"/>
      <c r="AR125" s="18"/>
      <c r="AS125" s="18"/>
      <c r="AT125" s="18"/>
      <c r="AU125" s="18"/>
      <c r="AV125" s="18"/>
      <c r="AW125" s="18"/>
      <c r="AX125" s="18"/>
      <c r="AY125" s="18"/>
      <c r="AZ125" s="18"/>
      <c r="BA125" s="18"/>
      <c r="BB125" s="18"/>
      <c r="BC125" s="18"/>
      <c r="BD125" s="18"/>
      <c r="BE125" s="18"/>
      <c r="BF125" s="18"/>
      <c r="BG125" s="18"/>
      <c r="BH125" s="18"/>
      <c r="BI125" s="18"/>
      <c r="BJ125" s="18"/>
      <c r="BK125" s="18"/>
      <c r="BL125" s="18"/>
      <c r="BM125" s="18"/>
      <c r="BN125" s="18"/>
      <c r="BO125" s="18"/>
      <c r="BP125" s="18"/>
      <c r="BQ125" s="18"/>
      <c r="BR125" s="18"/>
      <c r="BS125" s="18"/>
      <c r="BT125" s="18"/>
      <c r="BU125" s="18"/>
      <c r="BV125" s="18"/>
      <c r="BW125" s="18"/>
      <c r="BX125" s="18"/>
      <c r="BY125" s="18"/>
      <c r="BZ125" s="18"/>
      <c r="CA125" s="18"/>
      <c r="CB125" s="18"/>
      <c r="CC125" s="18"/>
      <c r="CD125" s="18"/>
      <c r="CE125" s="18"/>
      <c r="CF125" s="18"/>
      <c r="CG125" s="18"/>
      <c r="CH125" s="18"/>
      <c r="CI125" s="18"/>
      <c r="CJ125" s="18"/>
      <c r="CK125" s="18"/>
      <c r="CL125" s="18"/>
      <c r="CM125" s="18"/>
      <c r="CN125" s="18"/>
      <c r="CO125" s="18"/>
      <c r="CP125" s="18"/>
      <c r="CQ125" s="18"/>
      <c r="CR125" s="18"/>
      <c r="CS125" s="18"/>
      <c r="CT125" s="18"/>
      <c r="CU125" s="18"/>
      <c r="CV125" s="18"/>
      <c r="CW125" s="18"/>
      <c r="CX125" s="18"/>
      <c r="CY125" s="18"/>
      <c r="CZ125" s="18"/>
      <c r="DA125" s="18"/>
      <c r="DB125" s="18"/>
      <c r="DC125" s="18"/>
      <c r="DD125" s="18"/>
      <c r="DE125" s="18"/>
      <c r="DF125" s="18"/>
      <c r="DG125" s="18"/>
      <c r="DH125" s="18"/>
      <c r="DI125" s="18"/>
      <c r="DJ125" s="18"/>
      <c r="DK125" s="18"/>
      <c r="DL125" s="18"/>
      <c r="DM125" s="18"/>
      <c r="DN125" s="18"/>
      <c r="DO125" s="18"/>
      <c r="DP125" s="18"/>
      <c r="DQ125" s="18"/>
      <c r="DR125" s="18"/>
      <c r="DS125" s="18"/>
      <c r="DT125" s="18"/>
      <c r="DU125" s="18"/>
      <c r="DV125" s="18"/>
      <c r="DW125" s="18"/>
      <c r="DX125" s="18"/>
      <c r="DY125" s="18"/>
      <c r="DZ125" s="18"/>
      <c r="EA125" s="18"/>
      <c r="EB125" s="18"/>
      <c r="EC125" s="18"/>
      <c r="ED125" s="18"/>
      <c r="EE125" s="18"/>
      <c r="EF125" s="18"/>
      <c r="EG125" s="18"/>
      <c r="EH125" s="18"/>
      <c r="EI125" s="18"/>
      <c r="EJ125" s="18"/>
      <c r="EK125" s="18"/>
      <c r="EL125" s="18"/>
      <c r="EM125" s="18"/>
      <c r="EN125" s="18"/>
      <c r="EO125" s="18"/>
      <c r="EP125" s="18"/>
      <c r="EQ125" s="18"/>
      <c r="ER125" s="18"/>
      <c r="ES125" s="18"/>
      <c r="ET125" s="18"/>
      <c r="EU125" s="18"/>
      <c r="EV125" s="18"/>
      <c r="EW125" s="18"/>
      <c r="EX125" s="18"/>
      <c r="EY125" s="18"/>
    </row>
    <row r="126" spans="1:155" ht="14.5" customHeight="1" x14ac:dyDescent="0.35">
      <c r="A126" s="49"/>
      <c r="B126" s="53"/>
      <c r="C126" s="104"/>
      <c r="D126" s="117"/>
      <c r="E126" s="48"/>
      <c r="F126" s="51"/>
      <c r="G126" s="18"/>
      <c r="H126" s="18"/>
      <c r="I126" s="18"/>
      <c r="J126" s="18"/>
      <c r="K126" s="18"/>
      <c r="L126" s="18"/>
      <c r="M126" s="18"/>
      <c r="N126" s="18"/>
      <c r="O126" s="18"/>
      <c r="P126" s="18"/>
      <c r="Q126" s="18"/>
      <c r="R126" s="18"/>
      <c r="S126" s="18"/>
      <c r="T126" s="18"/>
      <c r="U126" s="18"/>
      <c r="V126" s="18"/>
      <c r="W126" s="18"/>
      <c r="X126" s="18"/>
      <c r="Y126" s="18"/>
      <c r="Z126" s="18"/>
      <c r="AA126" s="18"/>
      <c r="AB126" s="18"/>
      <c r="AC126" s="18"/>
      <c r="AD126" s="18"/>
      <c r="AE126" s="18"/>
      <c r="AF126" s="18"/>
      <c r="AG126" s="18"/>
      <c r="AH126" s="18"/>
      <c r="AI126" s="18"/>
      <c r="AJ126" s="18"/>
      <c r="AK126" s="18"/>
      <c r="AL126" s="18"/>
      <c r="AM126" s="18"/>
      <c r="AN126" s="18"/>
      <c r="AO126" s="18"/>
      <c r="AP126" s="18"/>
      <c r="AQ126" s="18"/>
      <c r="AR126" s="18"/>
      <c r="AS126" s="18"/>
      <c r="AT126" s="18"/>
      <c r="AU126" s="18"/>
      <c r="AV126" s="18"/>
      <c r="AW126" s="18"/>
      <c r="AX126" s="18"/>
      <c r="AY126" s="18"/>
      <c r="AZ126" s="18"/>
      <c r="BA126" s="18"/>
      <c r="BB126" s="18"/>
      <c r="BC126" s="18"/>
      <c r="BD126" s="18"/>
      <c r="BE126" s="18"/>
      <c r="BF126" s="18"/>
      <c r="BG126" s="18"/>
      <c r="BH126" s="18"/>
      <c r="BI126" s="18"/>
      <c r="BJ126" s="18"/>
      <c r="BK126" s="18"/>
      <c r="BL126" s="18"/>
      <c r="BM126" s="18"/>
      <c r="BN126" s="18"/>
      <c r="BO126" s="18"/>
      <c r="BP126" s="18"/>
      <c r="BQ126" s="18"/>
      <c r="BR126" s="18"/>
      <c r="BS126" s="18"/>
      <c r="BT126" s="18"/>
      <c r="BU126" s="18"/>
      <c r="BV126" s="18"/>
      <c r="BW126" s="18"/>
      <c r="BX126" s="18"/>
      <c r="BY126" s="18"/>
      <c r="BZ126" s="18"/>
      <c r="CA126" s="18"/>
      <c r="CB126" s="18"/>
      <c r="CC126" s="18"/>
      <c r="CD126" s="18"/>
      <c r="CE126" s="18"/>
      <c r="CF126" s="18"/>
      <c r="CG126" s="18"/>
      <c r="CH126" s="18"/>
      <c r="CI126" s="18"/>
      <c r="CJ126" s="18"/>
      <c r="CK126" s="18"/>
      <c r="CL126" s="18"/>
      <c r="CM126" s="18"/>
      <c r="CN126" s="18"/>
      <c r="CO126" s="18"/>
      <c r="CP126" s="18"/>
      <c r="CQ126" s="18"/>
      <c r="CR126" s="18"/>
      <c r="CS126" s="18"/>
      <c r="CT126" s="18"/>
      <c r="CU126" s="18"/>
      <c r="CV126" s="18"/>
      <c r="CW126" s="18"/>
      <c r="CX126" s="18"/>
      <c r="CY126" s="18"/>
      <c r="CZ126" s="18"/>
      <c r="DA126" s="18"/>
      <c r="DB126" s="18"/>
      <c r="DC126" s="18"/>
      <c r="DD126" s="18"/>
      <c r="DE126" s="18"/>
      <c r="DF126" s="18"/>
      <c r="DG126" s="18"/>
      <c r="DH126" s="18"/>
      <c r="DI126" s="18"/>
      <c r="DJ126" s="18"/>
      <c r="DK126" s="18"/>
      <c r="DL126" s="18"/>
      <c r="DM126" s="18"/>
      <c r="DN126" s="18"/>
      <c r="DO126" s="18"/>
      <c r="DP126" s="18"/>
      <c r="DQ126" s="18"/>
      <c r="DR126" s="18"/>
      <c r="DS126" s="18"/>
      <c r="DT126" s="18"/>
      <c r="DU126" s="18"/>
      <c r="DV126" s="18"/>
      <c r="DW126" s="18"/>
      <c r="DX126" s="18"/>
      <c r="DY126" s="18"/>
      <c r="DZ126" s="18"/>
      <c r="EA126" s="18"/>
      <c r="EB126" s="18"/>
      <c r="EC126" s="18"/>
      <c r="ED126" s="18"/>
      <c r="EE126" s="18"/>
      <c r="EF126" s="18"/>
      <c r="EG126" s="18"/>
      <c r="EH126" s="18"/>
      <c r="EI126" s="18"/>
      <c r="EJ126" s="18"/>
      <c r="EK126" s="18"/>
      <c r="EL126" s="18"/>
      <c r="EM126" s="18"/>
      <c r="EN126" s="18"/>
      <c r="EO126" s="18"/>
      <c r="EP126" s="18"/>
      <c r="EQ126" s="18"/>
      <c r="ER126" s="18"/>
      <c r="ES126" s="18"/>
      <c r="ET126" s="18"/>
      <c r="EU126" s="18"/>
      <c r="EV126" s="18"/>
      <c r="EW126" s="18"/>
      <c r="EX126" s="18"/>
      <c r="EY126" s="18"/>
    </row>
    <row r="127" spans="1:155" ht="14.5" customHeight="1" x14ac:dyDescent="0.35">
      <c r="B127" s="58" t="s">
        <v>149</v>
      </c>
      <c r="C127" s="171"/>
      <c r="D127" s="199"/>
      <c r="E127" s="293">
        <f>E123/(E125/1000)</f>
        <v>105.87616728340929</v>
      </c>
      <c r="F127" s="51"/>
      <c r="G127" s="18"/>
      <c r="H127" s="18"/>
      <c r="I127" s="18"/>
      <c r="J127" s="18"/>
      <c r="K127" s="18"/>
      <c r="L127" s="18"/>
    </row>
    <row r="128" spans="1:155" ht="18.649999999999999" customHeight="1" x14ac:dyDescent="0.35">
      <c r="A128" s="18"/>
      <c r="B128" s="300"/>
      <c r="C128" s="301"/>
      <c r="D128" s="301"/>
      <c r="E128" s="301"/>
      <c r="F128" s="18"/>
      <c r="G128" s="18"/>
      <c r="H128" s="18"/>
      <c r="I128" s="18"/>
      <c r="J128" s="18"/>
      <c r="K128" s="18"/>
      <c r="L128" s="18"/>
      <c r="M128" s="18"/>
      <c r="N128" s="18"/>
      <c r="O128" s="18"/>
      <c r="P128" s="18"/>
      <c r="Q128" s="18"/>
      <c r="R128" s="18"/>
      <c r="S128" s="18"/>
      <c r="T128" s="18"/>
      <c r="U128" s="18"/>
      <c r="V128" s="18"/>
      <c r="W128" s="18"/>
      <c r="X128" s="18"/>
      <c r="Y128" s="18"/>
      <c r="Z128" s="18"/>
      <c r="AA128" s="18"/>
      <c r="AB128" s="18"/>
      <c r="AC128" s="18"/>
      <c r="AD128" s="18"/>
      <c r="AE128" s="18"/>
      <c r="AF128" s="18"/>
      <c r="AG128" s="18"/>
      <c r="AH128" s="18"/>
      <c r="AI128" s="18"/>
      <c r="AJ128" s="18"/>
      <c r="AK128" s="18"/>
      <c r="AL128" s="18"/>
      <c r="AM128" s="18"/>
      <c r="AN128" s="18"/>
      <c r="AO128" s="18"/>
      <c r="AP128" s="18"/>
      <c r="AQ128" s="18"/>
      <c r="AR128" s="18"/>
      <c r="AS128" s="18"/>
      <c r="AT128" s="18"/>
      <c r="AU128" s="18"/>
      <c r="AV128" s="18"/>
      <c r="AW128" s="18"/>
      <c r="AX128" s="18"/>
      <c r="AY128" s="18"/>
      <c r="AZ128" s="18"/>
      <c r="BA128" s="18"/>
      <c r="BB128" s="18"/>
      <c r="BC128" s="18"/>
      <c r="BD128" s="18"/>
      <c r="BE128" s="18"/>
      <c r="BF128" s="18"/>
      <c r="BG128" s="18"/>
      <c r="BH128" s="18"/>
      <c r="BI128" s="18"/>
      <c r="BJ128" s="18"/>
      <c r="BK128" s="18"/>
      <c r="BL128" s="18"/>
      <c r="BM128" s="18"/>
      <c r="BN128" s="18"/>
      <c r="BO128" s="18"/>
      <c r="BP128" s="18"/>
      <c r="BQ128" s="18"/>
      <c r="BR128" s="18"/>
      <c r="BS128" s="18"/>
      <c r="BT128" s="18"/>
      <c r="BU128" s="18"/>
      <c r="BV128" s="18"/>
      <c r="BW128" s="18"/>
      <c r="BX128" s="18"/>
      <c r="BY128" s="18"/>
      <c r="BZ128" s="18"/>
      <c r="CA128" s="18"/>
      <c r="CB128" s="18"/>
      <c r="CC128" s="18"/>
      <c r="CD128" s="18"/>
      <c r="CE128" s="18"/>
      <c r="CF128" s="18"/>
      <c r="CG128" s="18"/>
      <c r="CH128" s="18"/>
      <c r="CI128" s="18"/>
      <c r="CJ128" s="18"/>
      <c r="CK128" s="18"/>
      <c r="CL128" s="18"/>
      <c r="CM128" s="18"/>
      <c r="CN128" s="18"/>
      <c r="CO128" s="18"/>
      <c r="CP128" s="18"/>
      <c r="CQ128" s="18"/>
      <c r="CR128" s="18"/>
      <c r="CS128" s="18"/>
      <c r="CT128" s="18"/>
      <c r="CU128" s="18"/>
      <c r="CV128" s="18"/>
      <c r="CW128" s="18"/>
      <c r="CX128" s="18"/>
      <c r="CY128" s="18"/>
      <c r="CZ128" s="18"/>
      <c r="DA128" s="18"/>
      <c r="DB128" s="18"/>
      <c r="DC128" s="18"/>
      <c r="DD128" s="18"/>
      <c r="DE128" s="18"/>
      <c r="DF128" s="18"/>
      <c r="DG128" s="18"/>
      <c r="DH128" s="18"/>
      <c r="DI128" s="18"/>
      <c r="DJ128" s="18"/>
      <c r="DK128" s="18"/>
      <c r="DL128" s="18"/>
      <c r="DM128" s="18"/>
      <c r="DN128" s="18"/>
      <c r="DO128" s="18"/>
      <c r="DP128" s="18"/>
      <c r="DQ128" s="18"/>
      <c r="DR128" s="18"/>
      <c r="DS128" s="18"/>
      <c r="DT128" s="18"/>
      <c r="DU128" s="18"/>
      <c r="DV128" s="18"/>
      <c r="DW128" s="18"/>
      <c r="DX128" s="18"/>
      <c r="DY128" s="18"/>
      <c r="DZ128" s="18"/>
      <c r="EA128" s="18"/>
      <c r="EB128" s="18"/>
      <c r="EC128" s="18"/>
      <c r="ED128" s="18"/>
      <c r="EE128" s="18"/>
      <c r="EF128" s="18"/>
      <c r="EG128" s="18"/>
      <c r="EH128" s="18"/>
      <c r="EI128" s="18"/>
      <c r="EJ128" s="18"/>
      <c r="EK128" s="18"/>
      <c r="EL128" s="18"/>
      <c r="EM128" s="18"/>
      <c r="EN128" s="18"/>
      <c r="EO128" s="18"/>
      <c r="EP128" s="18"/>
      <c r="EQ128" s="18"/>
      <c r="ER128" s="18"/>
      <c r="ES128" s="18"/>
      <c r="ET128" s="18"/>
      <c r="EU128" s="18"/>
      <c r="EV128" s="18"/>
      <c r="EW128" s="18"/>
      <c r="EX128" s="18"/>
      <c r="EY128" s="18"/>
    </row>
    <row r="129" spans="2:155" ht="14.5" customHeight="1" x14ac:dyDescent="0.35">
      <c r="B129" s="18"/>
      <c r="C129" s="18"/>
      <c r="D129" s="18"/>
      <c r="E129" s="18"/>
      <c r="F129" s="18"/>
      <c r="G129" s="18"/>
      <c r="H129" s="18"/>
      <c r="I129" s="18"/>
      <c r="J129" s="18"/>
      <c r="K129" s="18"/>
      <c r="L129" s="18"/>
      <c r="AN129" s="16"/>
      <c r="AO129" s="16"/>
      <c r="AP129" s="16"/>
      <c r="AQ129" s="16"/>
      <c r="AR129" s="16"/>
      <c r="AS129" s="16"/>
      <c r="AT129" s="16"/>
      <c r="AU129" s="16"/>
      <c r="AV129" s="16"/>
      <c r="AW129" s="16"/>
      <c r="AX129" s="16"/>
      <c r="AY129" s="16"/>
      <c r="AZ129" s="16"/>
      <c r="BA129" s="16"/>
      <c r="BB129" s="16"/>
      <c r="BC129" s="16"/>
      <c r="BD129" s="16"/>
      <c r="BE129" s="16"/>
      <c r="BF129" s="16"/>
      <c r="BG129" s="16"/>
      <c r="BH129" s="16"/>
      <c r="BI129" s="16"/>
      <c r="BJ129" s="16"/>
      <c r="BK129" s="16"/>
      <c r="BL129" s="16"/>
      <c r="BM129" s="16"/>
      <c r="BN129" s="16"/>
      <c r="BO129" s="16"/>
      <c r="BP129" s="16"/>
      <c r="BQ129" s="16"/>
      <c r="BR129" s="16"/>
      <c r="BS129" s="16"/>
      <c r="BT129" s="16"/>
      <c r="BU129" s="16"/>
      <c r="BV129" s="16"/>
      <c r="BW129" s="16"/>
      <c r="BX129" s="16"/>
      <c r="BY129" s="16"/>
      <c r="BZ129" s="16"/>
      <c r="CA129" s="16"/>
      <c r="CB129" s="16"/>
      <c r="CC129" s="16"/>
      <c r="CD129" s="16"/>
      <c r="CE129" s="16"/>
      <c r="CF129" s="16"/>
      <c r="CG129" s="16"/>
      <c r="CH129" s="16"/>
      <c r="CI129" s="16"/>
      <c r="CJ129" s="16"/>
      <c r="CK129" s="16"/>
      <c r="CL129" s="16"/>
      <c r="CM129" s="16"/>
      <c r="CN129" s="16"/>
      <c r="CO129" s="16"/>
      <c r="CP129" s="16"/>
      <c r="CQ129" s="16"/>
      <c r="CR129" s="16"/>
      <c r="CS129" s="16"/>
      <c r="CT129" s="16"/>
      <c r="CU129" s="16"/>
      <c r="CV129" s="16"/>
      <c r="CW129" s="16"/>
      <c r="CX129" s="16"/>
      <c r="CY129" s="16"/>
      <c r="CZ129" s="16"/>
      <c r="DA129" s="16"/>
      <c r="DB129" s="16"/>
      <c r="DC129" s="16"/>
      <c r="DD129" s="16"/>
      <c r="DE129" s="16"/>
      <c r="DF129" s="16"/>
      <c r="DG129" s="16"/>
      <c r="DH129" s="16"/>
      <c r="DI129" s="16"/>
      <c r="DJ129" s="16"/>
      <c r="DK129" s="16"/>
      <c r="DL129" s="16"/>
      <c r="DM129" s="16"/>
      <c r="DN129" s="16"/>
      <c r="DO129" s="16"/>
      <c r="DP129" s="16"/>
      <c r="DQ129" s="16"/>
      <c r="DR129" s="16"/>
      <c r="DS129" s="16"/>
      <c r="DT129" s="16"/>
      <c r="DU129" s="16"/>
      <c r="DV129" s="16"/>
      <c r="DW129" s="16"/>
      <c r="DX129" s="16"/>
      <c r="DY129" s="16"/>
      <c r="DZ129" s="16"/>
      <c r="EA129" s="16"/>
      <c r="EB129" s="16"/>
      <c r="EC129" s="16"/>
      <c r="ED129" s="16"/>
      <c r="EE129" s="16"/>
      <c r="EF129" s="16"/>
      <c r="EG129" s="16"/>
      <c r="EH129" s="16"/>
      <c r="EI129" s="16"/>
      <c r="EJ129" s="16"/>
      <c r="EK129" s="16"/>
      <c r="EL129" s="16"/>
      <c r="EM129" s="16"/>
      <c r="EN129" s="16"/>
      <c r="EO129" s="16"/>
      <c r="EP129" s="16"/>
      <c r="EQ129" s="16"/>
      <c r="ER129" s="16"/>
      <c r="ES129" s="16"/>
      <c r="ET129" s="16"/>
      <c r="EU129" s="16"/>
      <c r="EV129" s="16"/>
      <c r="EW129" s="16"/>
      <c r="EX129" s="16"/>
      <c r="EY129" s="16"/>
    </row>
    <row r="130" spans="2:155" ht="14.5" customHeight="1" x14ac:dyDescent="0.35">
      <c r="B130" s="18"/>
      <c r="C130" s="18"/>
      <c r="D130" s="18"/>
      <c r="E130" s="18"/>
      <c r="F130" s="18"/>
      <c r="G130" s="18"/>
      <c r="H130" s="18"/>
      <c r="I130" s="18"/>
      <c r="J130" s="18"/>
      <c r="K130" s="18"/>
      <c r="L130" s="18"/>
      <c r="AN130" s="16"/>
      <c r="AO130" s="16"/>
      <c r="AP130" s="16"/>
      <c r="AQ130" s="16"/>
      <c r="AR130" s="16"/>
      <c r="AS130" s="16"/>
      <c r="AT130" s="16"/>
      <c r="AU130" s="16"/>
      <c r="AV130" s="16"/>
      <c r="AW130" s="16"/>
      <c r="AX130" s="16"/>
      <c r="AY130" s="16"/>
      <c r="AZ130" s="16"/>
      <c r="BA130" s="16"/>
      <c r="BB130" s="16"/>
      <c r="BC130" s="16"/>
      <c r="BD130" s="16"/>
      <c r="BE130" s="16"/>
      <c r="BF130" s="16"/>
      <c r="BG130" s="16"/>
      <c r="BH130" s="16"/>
      <c r="BI130" s="16"/>
      <c r="BJ130" s="16"/>
      <c r="BK130" s="16"/>
      <c r="BL130" s="16"/>
      <c r="BM130" s="16"/>
      <c r="BN130" s="16"/>
      <c r="BO130" s="16"/>
      <c r="BP130" s="16"/>
      <c r="BQ130" s="16"/>
      <c r="BR130" s="16"/>
      <c r="BS130" s="16"/>
      <c r="BT130" s="16"/>
      <c r="BU130" s="16"/>
      <c r="BV130" s="16"/>
      <c r="BW130" s="16"/>
      <c r="BX130" s="16"/>
      <c r="BY130" s="16"/>
      <c r="BZ130" s="16"/>
      <c r="CA130" s="16"/>
      <c r="CB130" s="16"/>
      <c r="CC130" s="16"/>
      <c r="CD130" s="16"/>
      <c r="CE130" s="16"/>
      <c r="CF130" s="16"/>
      <c r="CG130" s="16"/>
      <c r="CH130" s="16"/>
      <c r="CI130" s="16"/>
      <c r="CJ130" s="16"/>
      <c r="CK130" s="16"/>
      <c r="CL130" s="16"/>
      <c r="CM130" s="16"/>
      <c r="CN130" s="16"/>
      <c r="CO130" s="16"/>
      <c r="CP130" s="16"/>
      <c r="CQ130" s="16"/>
      <c r="CR130" s="16"/>
      <c r="CS130" s="16"/>
      <c r="CT130" s="16"/>
      <c r="CU130" s="16"/>
      <c r="CV130" s="16"/>
      <c r="CW130" s="16"/>
      <c r="CX130" s="16"/>
      <c r="CY130" s="16"/>
      <c r="CZ130" s="16"/>
      <c r="DA130" s="16"/>
      <c r="DB130" s="16"/>
      <c r="DC130" s="16"/>
      <c r="DD130" s="16"/>
      <c r="DE130" s="16"/>
      <c r="DF130" s="16"/>
      <c r="DG130" s="16"/>
      <c r="DH130" s="16"/>
      <c r="DI130" s="16"/>
      <c r="DJ130" s="16"/>
      <c r="DK130" s="16"/>
      <c r="DL130" s="16"/>
      <c r="DM130" s="16"/>
      <c r="DN130" s="16"/>
      <c r="DO130" s="16"/>
      <c r="DP130" s="16"/>
      <c r="DQ130" s="16"/>
      <c r="DR130" s="16"/>
      <c r="DS130" s="16"/>
      <c r="DT130" s="16"/>
      <c r="DU130" s="16"/>
      <c r="DV130" s="16"/>
      <c r="DW130" s="16"/>
      <c r="DX130" s="16"/>
      <c r="DY130" s="16"/>
      <c r="DZ130" s="16"/>
      <c r="EA130" s="16"/>
      <c r="EB130" s="16"/>
      <c r="EC130" s="16"/>
      <c r="ED130" s="16"/>
      <c r="EE130" s="16"/>
      <c r="EF130" s="16"/>
      <c r="EG130" s="16"/>
      <c r="EH130" s="16"/>
      <c r="EI130" s="16"/>
      <c r="EJ130" s="16"/>
      <c r="EK130" s="16"/>
      <c r="EL130" s="16"/>
      <c r="EM130" s="16"/>
      <c r="EN130" s="16"/>
      <c r="EO130" s="16"/>
      <c r="EP130" s="16"/>
      <c r="EQ130" s="16"/>
      <c r="ER130" s="16"/>
      <c r="ES130" s="16"/>
      <c r="ET130" s="16"/>
      <c r="EU130" s="16"/>
      <c r="EV130" s="16"/>
      <c r="EW130" s="16"/>
      <c r="EX130" s="16"/>
      <c r="EY130" s="16"/>
    </row>
    <row r="131" spans="2:155" ht="14.5" customHeight="1" x14ac:dyDescent="0.35">
      <c r="B131" s="18"/>
      <c r="C131" s="18"/>
      <c r="D131" s="18"/>
      <c r="E131" s="18"/>
      <c r="F131" s="18"/>
      <c r="G131" s="18"/>
      <c r="H131" s="18"/>
      <c r="I131" s="18"/>
      <c r="J131" s="18"/>
      <c r="K131" s="18"/>
      <c r="L131" s="18"/>
      <c r="AN131" s="16"/>
      <c r="AO131" s="16"/>
      <c r="AP131" s="16"/>
      <c r="AQ131" s="16"/>
      <c r="AR131" s="16"/>
      <c r="AS131" s="16"/>
      <c r="AT131" s="16"/>
      <c r="AU131" s="16"/>
      <c r="AV131" s="16"/>
      <c r="AW131" s="16"/>
      <c r="AX131" s="16"/>
      <c r="AY131" s="16"/>
      <c r="AZ131" s="16"/>
      <c r="BA131" s="16"/>
      <c r="BB131" s="16"/>
      <c r="BC131" s="16"/>
      <c r="BD131" s="16"/>
      <c r="BE131" s="16"/>
      <c r="BF131" s="16"/>
      <c r="BG131" s="16"/>
      <c r="BH131" s="16"/>
      <c r="BI131" s="16"/>
      <c r="BJ131" s="16"/>
      <c r="BK131" s="16"/>
      <c r="BL131" s="16"/>
      <c r="BM131" s="16"/>
      <c r="BN131" s="16"/>
      <c r="BO131" s="16"/>
      <c r="BP131" s="16"/>
      <c r="BQ131" s="16"/>
      <c r="BR131" s="16"/>
      <c r="BS131" s="16"/>
      <c r="BT131" s="16"/>
      <c r="BU131" s="16"/>
      <c r="BV131" s="16"/>
      <c r="BW131" s="16"/>
      <c r="BX131" s="16"/>
      <c r="BY131" s="16"/>
      <c r="BZ131" s="16"/>
      <c r="CA131" s="16"/>
      <c r="CB131" s="16"/>
      <c r="CC131" s="16"/>
      <c r="CD131" s="16"/>
      <c r="CE131" s="16"/>
      <c r="CF131" s="16"/>
      <c r="CG131" s="16"/>
      <c r="CH131" s="16"/>
      <c r="CI131" s="16"/>
      <c r="CJ131" s="16"/>
      <c r="CK131" s="16"/>
      <c r="CL131" s="16"/>
      <c r="CM131" s="16"/>
      <c r="CN131" s="16"/>
      <c r="CO131" s="16"/>
      <c r="CP131" s="16"/>
      <c r="CQ131" s="16"/>
      <c r="CR131" s="16"/>
      <c r="CS131" s="16"/>
      <c r="CT131" s="16"/>
      <c r="CU131" s="16"/>
      <c r="CV131" s="16"/>
      <c r="CW131" s="16"/>
      <c r="CX131" s="16"/>
      <c r="CY131" s="16"/>
      <c r="CZ131" s="16"/>
      <c r="DA131" s="16"/>
      <c r="DB131" s="16"/>
      <c r="DC131" s="16"/>
      <c r="DD131" s="16"/>
      <c r="DE131" s="16"/>
      <c r="DF131" s="16"/>
      <c r="DG131" s="16"/>
      <c r="DH131" s="16"/>
      <c r="DI131" s="16"/>
      <c r="DJ131" s="16"/>
      <c r="DK131" s="16"/>
      <c r="DL131" s="16"/>
      <c r="DM131" s="16"/>
      <c r="DN131" s="16"/>
      <c r="DO131" s="16"/>
      <c r="DP131" s="16"/>
      <c r="DQ131" s="16"/>
      <c r="DR131" s="16"/>
      <c r="DS131" s="16"/>
      <c r="DT131" s="16"/>
      <c r="DU131" s="16"/>
      <c r="DV131" s="16"/>
      <c r="DW131" s="16"/>
      <c r="DX131" s="16"/>
      <c r="DY131" s="16"/>
      <c r="DZ131" s="16"/>
      <c r="EA131" s="16"/>
      <c r="EB131" s="16"/>
      <c r="EC131" s="16"/>
      <c r="ED131" s="16"/>
      <c r="EE131" s="16"/>
      <c r="EF131" s="16"/>
      <c r="EG131" s="16"/>
      <c r="EH131" s="16"/>
      <c r="EI131" s="16"/>
      <c r="EJ131" s="16"/>
      <c r="EK131" s="16"/>
      <c r="EL131" s="16"/>
      <c r="EM131" s="16"/>
      <c r="EN131" s="16"/>
      <c r="EO131" s="16"/>
      <c r="EP131" s="16"/>
      <c r="EQ131" s="16"/>
      <c r="ER131" s="16"/>
      <c r="ES131" s="16"/>
      <c r="ET131" s="16"/>
      <c r="EU131" s="16"/>
      <c r="EV131" s="16"/>
      <c r="EW131" s="16"/>
      <c r="EX131" s="16"/>
      <c r="EY131" s="16"/>
    </row>
    <row r="132" spans="2:155" ht="14.5" customHeight="1" x14ac:dyDescent="0.35">
      <c r="B132" s="18"/>
      <c r="C132" s="18"/>
      <c r="D132" s="18"/>
      <c r="E132" s="18"/>
      <c r="F132" s="18"/>
      <c r="G132" s="18"/>
      <c r="H132" s="18"/>
      <c r="I132" s="18"/>
      <c r="J132" s="18"/>
      <c r="K132" s="18"/>
      <c r="L132" s="18"/>
      <c r="AN132" s="16"/>
      <c r="AO132" s="16"/>
      <c r="AP132" s="16"/>
      <c r="AQ132" s="16"/>
      <c r="AR132" s="16"/>
      <c r="AS132" s="16"/>
      <c r="AT132" s="16"/>
      <c r="AU132" s="16"/>
      <c r="AV132" s="16"/>
      <c r="AW132" s="16"/>
      <c r="AX132" s="16"/>
      <c r="AY132" s="16"/>
      <c r="AZ132" s="16"/>
      <c r="BA132" s="16"/>
      <c r="BB132" s="16"/>
      <c r="BC132" s="16"/>
      <c r="BD132" s="16"/>
      <c r="BE132" s="16"/>
      <c r="BF132" s="16"/>
      <c r="BG132" s="16"/>
      <c r="BH132" s="16"/>
      <c r="BI132" s="16"/>
      <c r="BJ132" s="16"/>
      <c r="BK132" s="16"/>
      <c r="BL132" s="16"/>
      <c r="BM132" s="16"/>
      <c r="BN132" s="16"/>
      <c r="BO132" s="16"/>
      <c r="BP132" s="16"/>
      <c r="BQ132" s="16"/>
      <c r="BR132" s="16"/>
      <c r="BS132" s="16"/>
      <c r="BT132" s="16"/>
      <c r="BU132" s="16"/>
      <c r="BV132" s="16"/>
      <c r="BW132" s="16"/>
      <c r="BX132" s="16"/>
      <c r="BY132" s="16"/>
      <c r="BZ132" s="16"/>
      <c r="CA132" s="16"/>
      <c r="CB132" s="16"/>
      <c r="CC132" s="16"/>
      <c r="CD132" s="16"/>
      <c r="CE132" s="16"/>
      <c r="CF132" s="16"/>
      <c r="CG132" s="16"/>
      <c r="CH132" s="16"/>
      <c r="CI132" s="16"/>
      <c r="CJ132" s="16"/>
      <c r="CK132" s="16"/>
      <c r="CL132" s="16"/>
      <c r="CM132" s="16"/>
      <c r="CN132" s="16"/>
      <c r="CO132" s="16"/>
      <c r="CP132" s="16"/>
      <c r="CQ132" s="16"/>
      <c r="CR132" s="16"/>
      <c r="CS132" s="16"/>
      <c r="CT132" s="16"/>
      <c r="CU132" s="16"/>
      <c r="CV132" s="16"/>
      <c r="CW132" s="16"/>
      <c r="CX132" s="16"/>
      <c r="CY132" s="16"/>
      <c r="CZ132" s="16"/>
      <c r="DA132" s="16"/>
      <c r="DB132" s="16"/>
      <c r="DC132" s="16"/>
      <c r="DD132" s="16"/>
      <c r="DE132" s="16"/>
      <c r="DF132" s="16"/>
      <c r="DG132" s="16"/>
      <c r="DH132" s="16"/>
      <c r="DI132" s="16"/>
      <c r="DJ132" s="16"/>
      <c r="DK132" s="16"/>
      <c r="DL132" s="16"/>
      <c r="DM132" s="16"/>
      <c r="DN132" s="16"/>
      <c r="DO132" s="16"/>
      <c r="DP132" s="16"/>
      <c r="DQ132" s="16"/>
      <c r="DR132" s="16"/>
      <c r="DS132" s="16"/>
      <c r="DT132" s="16"/>
      <c r="DU132" s="16"/>
      <c r="DV132" s="16"/>
      <c r="DW132" s="16"/>
      <c r="DX132" s="16"/>
      <c r="DY132" s="16"/>
      <c r="DZ132" s="16"/>
      <c r="EA132" s="16"/>
      <c r="EB132" s="16"/>
      <c r="EC132" s="16"/>
      <c r="ED132" s="16"/>
      <c r="EE132" s="16"/>
      <c r="EF132" s="16"/>
      <c r="EG132" s="16"/>
      <c r="EH132" s="16"/>
      <c r="EI132" s="16"/>
      <c r="EJ132" s="16"/>
      <c r="EK132" s="16"/>
      <c r="EL132" s="16"/>
      <c r="EM132" s="16"/>
      <c r="EN132" s="16"/>
      <c r="EO132" s="16"/>
      <c r="EP132" s="16"/>
      <c r="EQ132" s="16"/>
      <c r="ER132" s="16"/>
      <c r="ES132" s="16"/>
      <c r="ET132" s="16"/>
      <c r="EU132" s="16"/>
      <c r="EV132" s="16"/>
      <c r="EW132" s="16"/>
      <c r="EX132" s="16"/>
      <c r="EY132" s="16"/>
    </row>
    <row r="133" spans="2:155" ht="14.5" customHeight="1" x14ac:dyDescent="0.35">
      <c r="B133" s="18"/>
      <c r="C133" s="18"/>
      <c r="D133" s="18"/>
      <c r="E133" s="18"/>
      <c r="F133" s="18"/>
      <c r="G133" s="18"/>
      <c r="H133" s="18"/>
      <c r="I133" s="18"/>
      <c r="J133" s="18"/>
      <c r="K133" s="18"/>
      <c r="L133" s="18"/>
      <c r="AN133" s="16"/>
      <c r="AO133" s="16"/>
      <c r="AP133" s="16"/>
      <c r="AQ133" s="16"/>
      <c r="AR133" s="16"/>
      <c r="AS133" s="16"/>
      <c r="AT133" s="16"/>
      <c r="AU133" s="16"/>
      <c r="AV133" s="16"/>
      <c r="AW133" s="16"/>
      <c r="AX133" s="16"/>
      <c r="AY133" s="16"/>
      <c r="AZ133" s="16"/>
      <c r="BA133" s="16"/>
      <c r="BB133" s="16"/>
      <c r="BC133" s="16"/>
      <c r="BD133" s="16"/>
      <c r="BE133" s="16"/>
      <c r="BF133" s="16"/>
      <c r="BG133" s="16"/>
      <c r="BH133" s="16"/>
      <c r="BI133" s="16"/>
      <c r="BJ133" s="16"/>
      <c r="BK133" s="16"/>
      <c r="BL133" s="16"/>
      <c r="BM133" s="16"/>
      <c r="BN133" s="16"/>
      <c r="BO133" s="16"/>
      <c r="BP133" s="16"/>
      <c r="BQ133" s="16"/>
      <c r="BR133" s="16"/>
      <c r="BS133" s="16"/>
      <c r="BT133" s="16"/>
      <c r="BU133" s="16"/>
      <c r="BV133" s="16"/>
      <c r="BW133" s="16"/>
      <c r="BX133" s="16"/>
      <c r="BY133" s="16"/>
      <c r="BZ133" s="16"/>
      <c r="CA133" s="16"/>
      <c r="CB133" s="16"/>
      <c r="CC133" s="16"/>
      <c r="CD133" s="16"/>
      <c r="CE133" s="16"/>
      <c r="CF133" s="16"/>
      <c r="CG133" s="16"/>
      <c r="CH133" s="16"/>
      <c r="CI133" s="16"/>
      <c r="CJ133" s="16"/>
      <c r="CK133" s="16"/>
      <c r="CL133" s="16"/>
      <c r="CM133" s="16"/>
      <c r="CN133" s="16"/>
      <c r="CO133" s="16"/>
      <c r="CP133" s="16"/>
      <c r="CQ133" s="16"/>
      <c r="CR133" s="16"/>
      <c r="CS133" s="16"/>
      <c r="CT133" s="16"/>
      <c r="CU133" s="16"/>
      <c r="CV133" s="16"/>
      <c r="CW133" s="16"/>
      <c r="CX133" s="16"/>
      <c r="CY133" s="16"/>
      <c r="CZ133" s="16"/>
      <c r="DA133" s="16"/>
      <c r="DB133" s="16"/>
      <c r="DC133" s="16"/>
      <c r="DD133" s="16"/>
      <c r="DE133" s="16"/>
      <c r="DF133" s="16"/>
      <c r="DG133" s="16"/>
      <c r="DH133" s="16"/>
      <c r="DI133" s="16"/>
      <c r="DJ133" s="16"/>
      <c r="DK133" s="16"/>
      <c r="DL133" s="16"/>
      <c r="DM133" s="16"/>
      <c r="DN133" s="16"/>
      <c r="DO133" s="16"/>
      <c r="DP133" s="16"/>
      <c r="DQ133" s="16"/>
      <c r="DR133" s="16"/>
      <c r="DS133" s="16"/>
      <c r="DT133" s="16"/>
      <c r="DU133" s="16"/>
      <c r="DV133" s="16"/>
      <c r="DW133" s="16"/>
      <c r="DX133" s="16"/>
      <c r="DY133" s="16"/>
      <c r="DZ133" s="16"/>
      <c r="EA133" s="16"/>
      <c r="EB133" s="16"/>
      <c r="EC133" s="16"/>
      <c r="ED133" s="16"/>
      <c r="EE133" s="16"/>
      <c r="EF133" s="16"/>
      <c r="EG133" s="16"/>
      <c r="EH133" s="16"/>
      <c r="EI133" s="16"/>
      <c r="EJ133" s="16"/>
      <c r="EK133" s="16"/>
      <c r="EL133" s="16"/>
      <c r="EM133" s="16"/>
      <c r="EN133" s="16"/>
      <c r="EO133" s="16"/>
      <c r="EP133" s="16"/>
      <c r="EQ133" s="16"/>
      <c r="ER133" s="16"/>
      <c r="ES133" s="16"/>
      <c r="ET133" s="16"/>
      <c r="EU133" s="16"/>
      <c r="EV133" s="16"/>
      <c r="EW133" s="16"/>
      <c r="EX133" s="16"/>
      <c r="EY133" s="16"/>
    </row>
    <row r="134" spans="2:155" ht="14.5" customHeight="1" x14ac:dyDescent="0.35">
      <c r="B134" s="18"/>
      <c r="C134" s="18"/>
      <c r="D134" s="18"/>
      <c r="E134" s="18"/>
      <c r="F134" s="18"/>
      <c r="G134" s="18"/>
      <c r="H134" s="18"/>
      <c r="I134" s="18"/>
      <c r="J134" s="18"/>
      <c r="K134" s="18"/>
      <c r="L134" s="18"/>
      <c r="AN134" s="16"/>
      <c r="AO134" s="16"/>
      <c r="AP134" s="16"/>
      <c r="AQ134" s="16"/>
      <c r="AR134" s="16"/>
      <c r="AS134" s="16"/>
      <c r="AT134" s="16"/>
      <c r="AU134" s="16"/>
      <c r="AV134" s="16"/>
      <c r="AW134" s="16"/>
      <c r="AX134" s="16"/>
      <c r="AY134" s="16"/>
      <c r="AZ134" s="16"/>
      <c r="BA134" s="16"/>
      <c r="BB134" s="16"/>
      <c r="BC134" s="16"/>
      <c r="BD134" s="16"/>
      <c r="BE134" s="16"/>
      <c r="BF134" s="16"/>
      <c r="BG134" s="16"/>
      <c r="BH134" s="16"/>
      <c r="BI134" s="16"/>
      <c r="BJ134" s="16"/>
      <c r="BK134" s="16"/>
      <c r="BL134" s="16"/>
      <c r="BM134" s="16"/>
      <c r="BN134" s="16"/>
      <c r="BO134" s="16"/>
      <c r="BP134" s="16"/>
      <c r="BQ134" s="16"/>
      <c r="BR134" s="16"/>
      <c r="BS134" s="16"/>
      <c r="BT134" s="16"/>
      <c r="BU134" s="16"/>
      <c r="BV134" s="16"/>
      <c r="BW134" s="16"/>
      <c r="BX134" s="16"/>
      <c r="BY134" s="16"/>
      <c r="BZ134" s="16"/>
      <c r="CA134" s="16"/>
      <c r="CB134" s="16"/>
      <c r="CC134" s="16"/>
      <c r="CD134" s="16"/>
      <c r="CE134" s="16"/>
      <c r="CF134" s="16"/>
      <c r="CG134" s="16"/>
      <c r="CH134" s="16"/>
      <c r="CI134" s="16"/>
      <c r="CJ134" s="16"/>
      <c r="CK134" s="16"/>
      <c r="CL134" s="16"/>
      <c r="CM134" s="16"/>
      <c r="CN134" s="16"/>
      <c r="CO134" s="16"/>
      <c r="CP134" s="16"/>
      <c r="CQ134" s="16"/>
      <c r="CR134" s="16"/>
      <c r="CS134" s="16"/>
      <c r="CT134" s="16"/>
      <c r="CU134" s="16"/>
      <c r="CV134" s="16"/>
      <c r="CW134" s="16"/>
      <c r="CX134" s="16"/>
      <c r="CY134" s="16"/>
      <c r="CZ134" s="16"/>
      <c r="DA134" s="16"/>
      <c r="DB134" s="16"/>
      <c r="DC134" s="16"/>
      <c r="DD134" s="16"/>
      <c r="DE134" s="16"/>
      <c r="DF134" s="16"/>
      <c r="DG134" s="16"/>
      <c r="DH134" s="16"/>
      <c r="DI134" s="16"/>
      <c r="DJ134" s="16"/>
      <c r="DK134" s="16"/>
      <c r="DL134" s="16"/>
      <c r="DM134" s="16"/>
      <c r="DN134" s="16"/>
      <c r="DO134" s="16"/>
      <c r="DP134" s="16"/>
      <c r="DQ134" s="16"/>
      <c r="DR134" s="16"/>
      <c r="DS134" s="16"/>
      <c r="DT134" s="16"/>
      <c r="DU134" s="16"/>
      <c r="DV134" s="16"/>
      <c r="DW134" s="16"/>
      <c r="DX134" s="16"/>
      <c r="DY134" s="16"/>
      <c r="DZ134" s="16"/>
      <c r="EA134" s="16"/>
      <c r="EB134" s="16"/>
      <c r="EC134" s="16"/>
      <c r="ED134" s="16"/>
      <c r="EE134" s="16"/>
      <c r="EF134" s="16"/>
      <c r="EG134" s="16"/>
      <c r="EH134" s="16"/>
      <c r="EI134" s="16"/>
      <c r="EJ134" s="16"/>
      <c r="EK134" s="16"/>
      <c r="EL134" s="16"/>
      <c r="EM134" s="16"/>
      <c r="EN134" s="16"/>
      <c r="EO134" s="16"/>
      <c r="EP134" s="16"/>
      <c r="EQ134" s="16"/>
      <c r="ER134" s="16"/>
      <c r="ES134" s="16"/>
      <c r="ET134" s="16"/>
      <c r="EU134" s="16"/>
      <c r="EV134" s="16"/>
      <c r="EW134" s="16"/>
      <c r="EX134" s="16"/>
      <c r="EY134" s="16"/>
    </row>
    <row r="135" spans="2:155" ht="14.5" customHeight="1" x14ac:dyDescent="0.35">
      <c r="B135" s="18"/>
      <c r="C135" s="18"/>
      <c r="D135" s="18"/>
      <c r="E135" s="18"/>
      <c r="F135" s="18"/>
      <c r="G135" s="18"/>
      <c r="H135" s="18"/>
      <c r="I135" s="18"/>
      <c r="J135" s="18"/>
      <c r="K135" s="18"/>
      <c r="L135" s="18"/>
      <c r="AN135" s="16"/>
      <c r="AO135" s="16"/>
      <c r="AP135" s="16"/>
      <c r="AQ135" s="16"/>
      <c r="AR135" s="16"/>
      <c r="AS135" s="16"/>
      <c r="AT135" s="16"/>
      <c r="AU135" s="16"/>
      <c r="AV135" s="16"/>
      <c r="AW135" s="16"/>
      <c r="AX135" s="16"/>
      <c r="AY135" s="16"/>
      <c r="AZ135" s="16"/>
      <c r="BA135" s="16"/>
      <c r="BB135" s="16"/>
      <c r="BC135" s="16"/>
      <c r="BD135" s="16"/>
      <c r="BE135" s="16"/>
      <c r="BF135" s="16"/>
      <c r="BG135" s="16"/>
      <c r="BH135" s="16"/>
      <c r="BI135" s="16"/>
      <c r="BJ135" s="16"/>
      <c r="BK135" s="16"/>
      <c r="BL135" s="16"/>
      <c r="BM135" s="16"/>
      <c r="BN135" s="16"/>
      <c r="BO135" s="16"/>
      <c r="BP135" s="16"/>
      <c r="BQ135" s="16"/>
      <c r="BR135" s="16"/>
      <c r="BS135" s="16"/>
      <c r="BT135" s="16"/>
      <c r="BU135" s="16"/>
      <c r="BV135" s="16"/>
      <c r="BW135" s="16"/>
      <c r="BX135" s="16"/>
      <c r="BY135" s="16"/>
      <c r="BZ135" s="16"/>
      <c r="CA135" s="16"/>
      <c r="CB135" s="16"/>
      <c r="CC135" s="16"/>
      <c r="CD135" s="16"/>
      <c r="CE135" s="16"/>
      <c r="CF135" s="16"/>
      <c r="CG135" s="16"/>
      <c r="CH135" s="16"/>
      <c r="CI135" s="16"/>
      <c r="CJ135" s="16"/>
      <c r="CK135" s="16"/>
      <c r="CL135" s="16"/>
      <c r="CM135" s="16"/>
      <c r="CN135" s="16"/>
      <c r="CO135" s="16"/>
      <c r="CP135" s="16"/>
      <c r="CQ135" s="16"/>
      <c r="CR135" s="16"/>
      <c r="CS135" s="16"/>
      <c r="CT135" s="16"/>
      <c r="CU135" s="16"/>
      <c r="CV135" s="16"/>
      <c r="CW135" s="16"/>
      <c r="CX135" s="16"/>
      <c r="CY135" s="16"/>
      <c r="CZ135" s="16"/>
      <c r="DA135" s="16"/>
      <c r="DB135" s="16"/>
      <c r="DC135" s="16"/>
      <c r="DD135" s="16"/>
      <c r="DE135" s="16"/>
      <c r="DF135" s="16"/>
      <c r="DG135" s="16"/>
      <c r="DH135" s="16"/>
      <c r="DI135" s="16"/>
      <c r="DJ135" s="16"/>
      <c r="DK135" s="16"/>
      <c r="DL135" s="16"/>
      <c r="DM135" s="16"/>
      <c r="DN135" s="16"/>
      <c r="DO135" s="16"/>
      <c r="DP135" s="16"/>
      <c r="DQ135" s="16"/>
      <c r="DR135" s="16"/>
      <c r="DS135" s="16"/>
      <c r="DT135" s="16"/>
      <c r="DU135" s="16"/>
      <c r="DV135" s="16"/>
      <c r="DW135" s="16"/>
      <c r="DX135" s="16"/>
      <c r="DY135" s="16"/>
      <c r="DZ135" s="16"/>
      <c r="EA135" s="16"/>
      <c r="EB135" s="16"/>
      <c r="EC135" s="16"/>
      <c r="ED135" s="16"/>
      <c r="EE135" s="16"/>
      <c r="EF135" s="16"/>
      <c r="EG135" s="16"/>
      <c r="EH135" s="16"/>
      <c r="EI135" s="16"/>
      <c r="EJ135" s="16"/>
      <c r="EK135" s="16"/>
      <c r="EL135" s="16"/>
      <c r="EM135" s="16"/>
      <c r="EN135" s="16"/>
      <c r="EO135" s="16"/>
      <c r="EP135" s="16"/>
      <c r="EQ135" s="16"/>
      <c r="ER135" s="16"/>
      <c r="ES135" s="16"/>
      <c r="ET135" s="16"/>
      <c r="EU135" s="16"/>
      <c r="EV135" s="16"/>
      <c r="EW135" s="16"/>
      <c r="EX135" s="16"/>
      <c r="EY135" s="16"/>
    </row>
    <row r="136" spans="2:155" ht="14.5" customHeight="1" x14ac:dyDescent="0.35">
      <c r="B136" s="18"/>
      <c r="C136" s="18"/>
      <c r="D136" s="18"/>
      <c r="E136" s="18"/>
      <c r="F136" s="18"/>
      <c r="G136" s="18"/>
      <c r="H136" s="18"/>
      <c r="I136" s="18"/>
      <c r="J136" s="18"/>
      <c r="K136" s="18"/>
      <c r="L136" s="18"/>
      <c r="AN136" s="16"/>
      <c r="AO136" s="16"/>
      <c r="AP136" s="16"/>
      <c r="AQ136" s="16"/>
      <c r="AR136" s="16"/>
      <c r="AS136" s="16"/>
      <c r="AT136" s="16"/>
      <c r="AU136" s="16"/>
      <c r="AV136" s="16"/>
      <c r="AW136" s="16"/>
      <c r="AX136" s="16"/>
      <c r="AY136" s="16"/>
      <c r="AZ136" s="16"/>
      <c r="BA136" s="16"/>
      <c r="BB136" s="16"/>
      <c r="BC136" s="16"/>
      <c r="BD136" s="16"/>
      <c r="BE136" s="16"/>
      <c r="BF136" s="16"/>
      <c r="BG136" s="16"/>
      <c r="BH136" s="16"/>
      <c r="BI136" s="16"/>
      <c r="BJ136" s="16"/>
      <c r="BK136" s="16"/>
      <c r="BL136" s="16"/>
      <c r="BM136" s="16"/>
      <c r="BN136" s="16"/>
      <c r="BO136" s="16"/>
      <c r="BP136" s="16"/>
      <c r="BQ136" s="16"/>
      <c r="BR136" s="16"/>
      <c r="BS136" s="16"/>
      <c r="BT136" s="16"/>
      <c r="BU136" s="16"/>
      <c r="BV136" s="16"/>
      <c r="BW136" s="16"/>
      <c r="BX136" s="16"/>
      <c r="BY136" s="16"/>
      <c r="BZ136" s="16"/>
      <c r="CA136" s="16"/>
      <c r="CB136" s="16"/>
      <c r="CC136" s="16"/>
      <c r="CD136" s="16"/>
      <c r="CE136" s="16"/>
      <c r="CF136" s="16"/>
      <c r="CG136" s="16"/>
      <c r="CH136" s="16"/>
      <c r="CI136" s="16"/>
      <c r="CJ136" s="16"/>
      <c r="CK136" s="16"/>
      <c r="CL136" s="16"/>
      <c r="CM136" s="16"/>
      <c r="CN136" s="16"/>
      <c r="CO136" s="16"/>
      <c r="CP136" s="16"/>
      <c r="CQ136" s="16"/>
      <c r="CR136" s="16"/>
      <c r="CS136" s="16"/>
      <c r="CT136" s="16"/>
      <c r="CU136" s="16"/>
      <c r="CV136" s="16"/>
      <c r="CW136" s="16"/>
      <c r="CX136" s="16"/>
      <c r="CY136" s="16"/>
      <c r="CZ136" s="16"/>
      <c r="DA136" s="16"/>
      <c r="DB136" s="16"/>
      <c r="DC136" s="16"/>
      <c r="DD136" s="16"/>
      <c r="DE136" s="16"/>
      <c r="DF136" s="16"/>
      <c r="DG136" s="16"/>
      <c r="DH136" s="16"/>
      <c r="DI136" s="16"/>
      <c r="DJ136" s="16"/>
      <c r="DK136" s="16"/>
      <c r="DL136" s="16"/>
      <c r="DM136" s="16"/>
      <c r="DN136" s="16"/>
      <c r="DO136" s="16"/>
      <c r="DP136" s="16"/>
      <c r="DQ136" s="16"/>
      <c r="DR136" s="16"/>
      <c r="DS136" s="16"/>
      <c r="DT136" s="16"/>
      <c r="DU136" s="16"/>
      <c r="DV136" s="16"/>
      <c r="DW136" s="16"/>
      <c r="DX136" s="16"/>
      <c r="DY136" s="16"/>
      <c r="DZ136" s="16"/>
      <c r="EA136" s="16"/>
      <c r="EB136" s="16"/>
      <c r="EC136" s="16"/>
      <c r="ED136" s="16"/>
      <c r="EE136" s="16"/>
      <c r="EF136" s="16"/>
      <c r="EG136" s="16"/>
      <c r="EH136" s="16"/>
      <c r="EI136" s="16"/>
      <c r="EJ136" s="16"/>
      <c r="EK136" s="16"/>
      <c r="EL136" s="16"/>
      <c r="EM136" s="16"/>
      <c r="EN136" s="16"/>
      <c r="EO136" s="16"/>
      <c r="EP136" s="16"/>
      <c r="EQ136" s="16"/>
      <c r="ER136" s="16"/>
      <c r="ES136" s="16"/>
      <c r="ET136" s="16"/>
      <c r="EU136" s="16"/>
      <c r="EV136" s="16"/>
      <c r="EW136" s="16"/>
      <c r="EX136" s="16"/>
      <c r="EY136" s="16"/>
    </row>
    <row r="137" spans="2:155" ht="14.5" customHeight="1" x14ac:dyDescent="0.35">
      <c r="B137" s="18"/>
      <c r="C137" s="18"/>
      <c r="D137" s="18"/>
      <c r="E137" s="18"/>
      <c r="F137" s="18"/>
      <c r="G137" s="18"/>
      <c r="H137" s="18"/>
      <c r="I137" s="18"/>
      <c r="J137" s="18"/>
      <c r="K137" s="18"/>
      <c r="L137" s="18"/>
      <c r="AN137" s="16"/>
      <c r="AO137" s="16"/>
      <c r="AP137" s="16"/>
      <c r="AQ137" s="16"/>
      <c r="AR137" s="16"/>
      <c r="AS137" s="16"/>
      <c r="AT137" s="16"/>
      <c r="AU137" s="16"/>
      <c r="AV137" s="16"/>
      <c r="AW137" s="16"/>
      <c r="AX137" s="16"/>
      <c r="AY137" s="16"/>
      <c r="AZ137" s="16"/>
      <c r="BA137" s="16"/>
      <c r="BB137" s="16"/>
      <c r="BC137" s="16"/>
      <c r="BD137" s="16"/>
      <c r="BE137" s="16"/>
      <c r="BF137" s="16"/>
      <c r="BG137" s="16"/>
      <c r="BH137" s="16"/>
      <c r="BI137" s="16"/>
      <c r="BJ137" s="16"/>
      <c r="BK137" s="16"/>
      <c r="BL137" s="16"/>
      <c r="BM137" s="16"/>
      <c r="BN137" s="16"/>
      <c r="BO137" s="16"/>
      <c r="BP137" s="16"/>
      <c r="BQ137" s="16"/>
      <c r="BR137" s="16"/>
      <c r="BS137" s="16"/>
      <c r="BT137" s="16"/>
      <c r="BU137" s="16"/>
      <c r="BV137" s="16"/>
      <c r="BW137" s="16"/>
      <c r="BX137" s="16"/>
      <c r="BY137" s="16"/>
      <c r="BZ137" s="16"/>
      <c r="CA137" s="16"/>
      <c r="CB137" s="16"/>
      <c r="CC137" s="16"/>
      <c r="CD137" s="16"/>
      <c r="CE137" s="16"/>
      <c r="CF137" s="16"/>
      <c r="CG137" s="16"/>
      <c r="CH137" s="16"/>
      <c r="CI137" s="16"/>
      <c r="CJ137" s="16"/>
      <c r="CK137" s="16"/>
      <c r="CL137" s="16"/>
      <c r="CM137" s="16"/>
      <c r="CN137" s="16"/>
      <c r="CO137" s="16"/>
      <c r="CP137" s="16"/>
      <c r="CQ137" s="16"/>
      <c r="CR137" s="16"/>
      <c r="CS137" s="16"/>
      <c r="CT137" s="16"/>
      <c r="CU137" s="16"/>
      <c r="CV137" s="16"/>
      <c r="CW137" s="16"/>
      <c r="CX137" s="16"/>
      <c r="CY137" s="16"/>
      <c r="CZ137" s="16"/>
      <c r="DA137" s="16"/>
      <c r="DB137" s="16"/>
      <c r="DC137" s="16"/>
      <c r="DD137" s="16"/>
      <c r="DE137" s="16"/>
      <c r="DF137" s="16"/>
      <c r="DG137" s="16"/>
      <c r="DH137" s="16"/>
      <c r="DI137" s="16"/>
      <c r="DJ137" s="16"/>
      <c r="DK137" s="16"/>
      <c r="DL137" s="16"/>
      <c r="DM137" s="16"/>
      <c r="DN137" s="16"/>
      <c r="DO137" s="16"/>
      <c r="DP137" s="16"/>
      <c r="DQ137" s="16"/>
      <c r="DR137" s="16"/>
      <c r="DS137" s="16"/>
      <c r="DT137" s="16"/>
      <c r="DU137" s="16"/>
      <c r="DV137" s="16"/>
      <c r="DW137" s="16"/>
      <c r="DX137" s="16"/>
      <c r="DY137" s="16"/>
      <c r="DZ137" s="16"/>
      <c r="EA137" s="16"/>
      <c r="EB137" s="16"/>
      <c r="EC137" s="16"/>
      <c r="ED137" s="16"/>
      <c r="EE137" s="16"/>
      <c r="EF137" s="16"/>
      <c r="EG137" s="16"/>
      <c r="EH137" s="16"/>
      <c r="EI137" s="16"/>
      <c r="EJ137" s="16"/>
      <c r="EK137" s="16"/>
      <c r="EL137" s="16"/>
      <c r="EM137" s="16"/>
      <c r="EN137" s="16"/>
      <c r="EO137" s="16"/>
      <c r="EP137" s="16"/>
      <c r="EQ137" s="16"/>
      <c r="ER137" s="16"/>
      <c r="ES137" s="16"/>
      <c r="ET137" s="16"/>
      <c r="EU137" s="16"/>
      <c r="EV137" s="16"/>
      <c r="EW137" s="16"/>
      <c r="EX137" s="16"/>
      <c r="EY137" s="16"/>
    </row>
    <row r="138" spans="2:155" ht="14.5" customHeight="1" x14ac:dyDescent="0.35">
      <c r="B138" s="18"/>
      <c r="C138" s="18"/>
      <c r="D138" s="18"/>
      <c r="E138" s="18"/>
      <c r="F138" s="18"/>
      <c r="G138" s="18"/>
      <c r="H138" s="18"/>
      <c r="I138" s="18"/>
      <c r="J138" s="18"/>
      <c r="K138" s="18"/>
      <c r="L138" s="18"/>
      <c r="AN138" s="16"/>
      <c r="AO138" s="16"/>
      <c r="AP138" s="16"/>
      <c r="AQ138" s="16"/>
      <c r="AR138" s="16"/>
      <c r="AS138" s="16"/>
      <c r="AT138" s="16"/>
      <c r="AU138" s="16"/>
      <c r="AV138" s="16"/>
      <c r="AW138" s="16"/>
      <c r="AX138" s="16"/>
      <c r="AY138" s="16"/>
      <c r="AZ138" s="16"/>
      <c r="BA138" s="16"/>
      <c r="BB138" s="16"/>
      <c r="BC138" s="16"/>
      <c r="BD138" s="16"/>
      <c r="BE138" s="16"/>
      <c r="BF138" s="16"/>
      <c r="BG138" s="16"/>
      <c r="BH138" s="16"/>
      <c r="BI138" s="16"/>
      <c r="BJ138" s="16"/>
      <c r="BK138" s="16"/>
      <c r="BL138" s="16"/>
      <c r="BM138" s="16"/>
      <c r="BN138" s="16"/>
      <c r="BO138" s="16"/>
      <c r="BP138" s="16"/>
      <c r="BQ138" s="16"/>
      <c r="BR138" s="16"/>
      <c r="BS138" s="16"/>
      <c r="BT138" s="16"/>
      <c r="BU138" s="16"/>
      <c r="BV138" s="16"/>
      <c r="BW138" s="16"/>
      <c r="BX138" s="16"/>
      <c r="BY138" s="16"/>
      <c r="BZ138" s="16"/>
      <c r="CA138" s="16"/>
      <c r="CB138" s="16"/>
      <c r="CC138" s="16"/>
      <c r="CD138" s="16"/>
      <c r="CE138" s="16"/>
      <c r="CF138" s="16"/>
      <c r="CG138" s="16"/>
      <c r="CH138" s="16"/>
      <c r="CI138" s="16"/>
      <c r="CJ138" s="16"/>
      <c r="CK138" s="16"/>
      <c r="CL138" s="16"/>
      <c r="CM138" s="16"/>
      <c r="CN138" s="16"/>
      <c r="CO138" s="16"/>
      <c r="CP138" s="16"/>
      <c r="CQ138" s="16"/>
      <c r="CR138" s="16"/>
      <c r="CS138" s="16"/>
      <c r="CT138" s="16"/>
      <c r="CU138" s="16"/>
      <c r="CV138" s="16"/>
      <c r="CW138" s="16"/>
      <c r="CX138" s="16"/>
      <c r="CY138" s="16"/>
      <c r="CZ138" s="16"/>
      <c r="DA138" s="16"/>
      <c r="DB138" s="16"/>
      <c r="DC138" s="16"/>
      <c r="DD138" s="16"/>
      <c r="DE138" s="16"/>
      <c r="DF138" s="16"/>
      <c r="DG138" s="16"/>
      <c r="DH138" s="16"/>
      <c r="DI138" s="16"/>
      <c r="DJ138" s="16"/>
      <c r="DK138" s="16"/>
      <c r="DL138" s="16"/>
      <c r="DM138" s="16"/>
      <c r="DN138" s="16"/>
      <c r="DO138" s="16"/>
      <c r="DP138" s="16"/>
      <c r="DQ138" s="16"/>
      <c r="DR138" s="16"/>
      <c r="DS138" s="16"/>
      <c r="DT138" s="16"/>
      <c r="DU138" s="16"/>
      <c r="DV138" s="16"/>
      <c r="DW138" s="16"/>
      <c r="DX138" s="16"/>
      <c r="DY138" s="16"/>
      <c r="DZ138" s="16"/>
      <c r="EA138" s="16"/>
      <c r="EB138" s="16"/>
      <c r="EC138" s="16"/>
      <c r="ED138" s="16"/>
      <c r="EE138" s="16"/>
      <c r="EF138" s="16"/>
      <c r="EG138" s="16"/>
      <c r="EH138" s="16"/>
      <c r="EI138" s="16"/>
      <c r="EJ138" s="16"/>
      <c r="EK138" s="16"/>
      <c r="EL138" s="16"/>
      <c r="EM138" s="16"/>
      <c r="EN138" s="16"/>
      <c r="EO138" s="16"/>
      <c r="EP138" s="16"/>
      <c r="EQ138" s="16"/>
      <c r="ER138" s="16"/>
      <c r="ES138" s="16"/>
      <c r="ET138" s="16"/>
      <c r="EU138" s="16"/>
      <c r="EV138" s="16"/>
      <c r="EW138" s="16"/>
      <c r="EX138" s="16"/>
      <c r="EY138" s="16"/>
    </row>
    <row r="139" spans="2:155" ht="14.5" customHeight="1" x14ac:dyDescent="0.35">
      <c r="B139" s="18"/>
      <c r="C139" s="18"/>
      <c r="D139" s="18"/>
      <c r="E139" s="18"/>
      <c r="F139" s="18"/>
      <c r="G139" s="18"/>
      <c r="H139" s="18"/>
      <c r="I139" s="18"/>
      <c r="J139" s="18"/>
      <c r="K139" s="18"/>
      <c r="L139" s="18"/>
      <c r="AN139" s="16"/>
      <c r="AO139" s="16"/>
      <c r="AP139" s="16"/>
      <c r="AQ139" s="16"/>
      <c r="AR139" s="16"/>
      <c r="AS139" s="16"/>
      <c r="AT139" s="16"/>
      <c r="AU139" s="16"/>
      <c r="AV139" s="16"/>
      <c r="AW139" s="16"/>
      <c r="AX139" s="16"/>
      <c r="AY139" s="16"/>
      <c r="AZ139" s="16"/>
      <c r="BA139" s="16"/>
      <c r="BB139" s="16"/>
      <c r="BC139" s="16"/>
      <c r="BD139" s="16"/>
      <c r="BE139" s="16"/>
      <c r="BF139" s="16"/>
      <c r="BG139" s="16"/>
      <c r="BH139" s="16"/>
      <c r="BI139" s="16"/>
      <c r="BJ139" s="16"/>
      <c r="BK139" s="16"/>
      <c r="BL139" s="16"/>
      <c r="BM139" s="16"/>
      <c r="BN139" s="16"/>
      <c r="BO139" s="16"/>
      <c r="BP139" s="16"/>
      <c r="BQ139" s="16"/>
      <c r="BR139" s="16"/>
      <c r="BS139" s="16"/>
      <c r="BT139" s="16"/>
      <c r="BU139" s="16"/>
      <c r="BV139" s="16"/>
      <c r="BW139" s="16"/>
      <c r="BX139" s="16"/>
      <c r="BY139" s="16"/>
      <c r="BZ139" s="16"/>
      <c r="CA139" s="16"/>
      <c r="CB139" s="16"/>
      <c r="CC139" s="16"/>
      <c r="CD139" s="16"/>
      <c r="CE139" s="16"/>
      <c r="CF139" s="16"/>
      <c r="CG139" s="16"/>
      <c r="CH139" s="16"/>
      <c r="CI139" s="16"/>
      <c r="CJ139" s="16"/>
      <c r="CK139" s="16"/>
      <c r="CL139" s="16"/>
      <c r="CM139" s="16"/>
      <c r="CN139" s="16"/>
      <c r="CO139" s="16"/>
      <c r="CP139" s="16"/>
      <c r="CQ139" s="16"/>
      <c r="CR139" s="16"/>
      <c r="CS139" s="16"/>
      <c r="CT139" s="16"/>
      <c r="CU139" s="16"/>
      <c r="CV139" s="16"/>
      <c r="CW139" s="16"/>
      <c r="CX139" s="16"/>
      <c r="CY139" s="16"/>
      <c r="CZ139" s="16"/>
      <c r="DA139" s="16"/>
      <c r="DB139" s="16"/>
      <c r="DC139" s="16"/>
      <c r="DD139" s="16"/>
      <c r="DE139" s="16"/>
      <c r="DF139" s="16"/>
      <c r="DG139" s="16"/>
      <c r="DH139" s="16"/>
      <c r="DI139" s="16"/>
      <c r="DJ139" s="16"/>
      <c r="DK139" s="16"/>
      <c r="DL139" s="16"/>
      <c r="DM139" s="16"/>
      <c r="DN139" s="16"/>
      <c r="DO139" s="16"/>
      <c r="DP139" s="16"/>
      <c r="DQ139" s="16"/>
      <c r="DR139" s="16"/>
      <c r="DS139" s="16"/>
      <c r="DT139" s="16"/>
      <c r="DU139" s="16"/>
      <c r="DV139" s="16"/>
      <c r="DW139" s="16"/>
      <c r="DX139" s="16"/>
      <c r="DY139" s="16"/>
      <c r="DZ139" s="16"/>
      <c r="EA139" s="16"/>
      <c r="EB139" s="16"/>
      <c r="EC139" s="16"/>
      <c r="ED139" s="16"/>
      <c r="EE139" s="16"/>
      <c r="EF139" s="16"/>
      <c r="EG139" s="16"/>
      <c r="EH139" s="16"/>
      <c r="EI139" s="16"/>
      <c r="EJ139" s="16"/>
      <c r="EK139" s="16"/>
      <c r="EL139" s="16"/>
      <c r="EM139" s="16"/>
      <c r="EN139" s="16"/>
      <c r="EO139" s="16"/>
      <c r="EP139" s="16"/>
      <c r="EQ139" s="16"/>
      <c r="ER139" s="16"/>
      <c r="ES139" s="16"/>
      <c r="ET139" s="16"/>
      <c r="EU139" s="16"/>
      <c r="EV139" s="16"/>
      <c r="EW139" s="16"/>
      <c r="EX139" s="16"/>
      <c r="EY139" s="16"/>
    </row>
    <row r="140" spans="2:155" ht="14.5" customHeight="1" x14ac:dyDescent="0.35">
      <c r="B140" s="18"/>
      <c r="C140" s="18"/>
      <c r="D140" s="18"/>
      <c r="E140" s="18"/>
      <c r="F140" s="18"/>
      <c r="G140" s="18"/>
      <c r="H140" s="18"/>
      <c r="I140" s="18"/>
      <c r="J140" s="18"/>
      <c r="K140" s="18"/>
      <c r="L140" s="18"/>
      <c r="AN140" s="16"/>
      <c r="AO140" s="16"/>
      <c r="AP140" s="16"/>
      <c r="AQ140" s="16"/>
      <c r="AR140" s="16"/>
      <c r="AS140" s="16"/>
      <c r="AT140" s="16"/>
      <c r="AU140" s="16"/>
      <c r="AV140" s="16"/>
      <c r="AW140" s="16"/>
      <c r="AX140" s="16"/>
      <c r="AY140" s="16"/>
      <c r="AZ140" s="16"/>
      <c r="BA140" s="16"/>
      <c r="BB140" s="16"/>
      <c r="BC140" s="16"/>
      <c r="BD140" s="16"/>
      <c r="BE140" s="16"/>
      <c r="BF140" s="16"/>
      <c r="BG140" s="16"/>
      <c r="BH140" s="16"/>
      <c r="BI140" s="16"/>
      <c r="BJ140" s="16"/>
      <c r="BK140" s="16"/>
      <c r="BL140" s="16"/>
      <c r="BM140" s="16"/>
      <c r="BN140" s="16"/>
      <c r="BO140" s="16"/>
      <c r="BP140" s="16"/>
      <c r="BQ140" s="16"/>
      <c r="BR140" s="16"/>
      <c r="BS140" s="16"/>
      <c r="BT140" s="16"/>
      <c r="BU140" s="16"/>
      <c r="BV140" s="16"/>
      <c r="BW140" s="16"/>
      <c r="BX140" s="16"/>
      <c r="BY140" s="16"/>
      <c r="BZ140" s="16"/>
      <c r="CA140" s="16"/>
      <c r="CB140" s="16"/>
      <c r="CC140" s="16"/>
      <c r="CD140" s="16"/>
      <c r="CE140" s="16"/>
      <c r="CF140" s="16"/>
      <c r="CG140" s="16"/>
      <c r="CH140" s="16"/>
      <c r="CI140" s="16"/>
      <c r="CJ140" s="16"/>
      <c r="CK140" s="16"/>
      <c r="CL140" s="16"/>
      <c r="CM140" s="16"/>
      <c r="CN140" s="16"/>
      <c r="CO140" s="16"/>
      <c r="CP140" s="16"/>
      <c r="CQ140" s="16"/>
      <c r="CR140" s="16"/>
      <c r="CS140" s="16"/>
      <c r="CT140" s="16"/>
      <c r="CU140" s="16"/>
      <c r="CV140" s="16"/>
      <c r="CW140" s="16"/>
      <c r="CX140" s="16"/>
      <c r="CY140" s="16"/>
      <c r="CZ140" s="16"/>
      <c r="DA140" s="16"/>
      <c r="DB140" s="16"/>
      <c r="DC140" s="16"/>
      <c r="DD140" s="16"/>
      <c r="DE140" s="16"/>
      <c r="DF140" s="16"/>
      <c r="DG140" s="16"/>
      <c r="DH140" s="16"/>
      <c r="DI140" s="16"/>
      <c r="DJ140" s="16"/>
      <c r="DK140" s="16"/>
      <c r="DL140" s="16"/>
      <c r="DM140" s="16"/>
      <c r="DN140" s="16"/>
      <c r="DO140" s="16"/>
      <c r="DP140" s="16"/>
      <c r="DQ140" s="16"/>
      <c r="DR140" s="16"/>
      <c r="DS140" s="16"/>
      <c r="DT140" s="16"/>
      <c r="DU140" s="16"/>
      <c r="DV140" s="16"/>
      <c r="DW140" s="16"/>
      <c r="DX140" s="16"/>
      <c r="DY140" s="16"/>
      <c r="DZ140" s="16"/>
      <c r="EA140" s="16"/>
      <c r="EB140" s="16"/>
      <c r="EC140" s="16"/>
      <c r="ED140" s="16"/>
      <c r="EE140" s="16"/>
      <c r="EF140" s="16"/>
      <c r="EG140" s="16"/>
      <c r="EH140" s="16"/>
      <c r="EI140" s="16"/>
      <c r="EJ140" s="16"/>
      <c r="EK140" s="16"/>
      <c r="EL140" s="16"/>
      <c r="EM140" s="16"/>
      <c r="EN140" s="16"/>
      <c r="EO140" s="16"/>
      <c r="EP140" s="16"/>
      <c r="EQ140" s="16"/>
      <c r="ER140" s="16"/>
      <c r="ES140" s="16"/>
      <c r="ET140" s="16"/>
      <c r="EU140" s="16"/>
      <c r="EV140" s="16"/>
      <c r="EW140" s="16"/>
      <c r="EX140" s="16"/>
      <c r="EY140" s="16"/>
    </row>
    <row r="141" spans="2:155" ht="14.5" customHeight="1" x14ac:dyDescent="0.35">
      <c r="B141" s="18"/>
      <c r="C141" s="18"/>
      <c r="D141" s="18"/>
      <c r="E141" s="18"/>
      <c r="F141" s="18"/>
      <c r="G141" s="18"/>
      <c r="H141" s="18"/>
      <c r="I141" s="18"/>
      <c r="J141" s="18"/>
      <c r="K141" s="18"/>
      <c r="L141" s="18"/>
      <c r="AN141" s="16"/>
      <c r="AO141" s="16"/>
      <c r="AP141" s="16"/>
      <c r="AQ141" s="16"/>
      <c r="AR141" s="16"/>
      <c r="AS141" s="16"/>
      <c r="AT141" s="16"/>
      <c r="AU141" s="16"/>
      <c r="AV141" s="16"/>
      <c r="AW141" s="16"/>
      <c r="AX141" s="16"/>
      <c r="AY141" s="16"/>
      <c r="AZ141" s="16"/>
      <c r="BA141" s="16"/>
      <c r="BB141" s="16"/>
      <c r="BC141" s="16"/>
      <c r="BD141" s="16"/>
      <c r="BE141" s="16"/>
      <c r="BF141" s="16"/>
      <c r="BG141" s="16"/>
      <c r="BH141" s="16"/>
      <c r="BI141" s="16"/>
      <c r="BJ141" s="16"/>
      <c r="BK141" s="16"/>
      <c r="BL141" s="16"/>
      <c r="BM141" s="16"/>
      <c r="BN141" s="16"/>
      <c r="BO141" s="16"/>
      <c r="BP141" s="16"/>
      <c r="BQ141" s="16"/>
      <c r="BR141" s="16"/>
      <c r="BS141" s="16"/>
      <c r="BT141" s="16"/>
      <c r="BU141" s="16"/>
      <c r="BV141" s="16"/>
      <c r="BW141" s="16"/>
      <c r="BX141" s="16"/>
      <c r="BY141" s="16"/>
      <c r="BZ141" s="16"/>
      <c r="CA141" s="16"/>
      <c r="CB141" s="16"/>
      <c r="CC141" s="16"/>
      <c r="CD141" s="16"/>
      <c r="CE141" s="16"/>
      <c r="CF141" s="16"/>
      <c r="CG141" s="16"/>
      <c r="CH141" s="16"/>
      <c r="CI141" s="16"/>
      <c r="CJ141" s="16"/>
      <c r="CK141" s="16"/>
      <c r="CL141" s="16"/>
      <c r="CM141" s="16"/>
      <c r="CN141" s="16"/>
      <c r="CO141" s="16"/>
      <c r="CP141" s="16"/>
      <c r="CQ141" s="16"/>
      <c r="CR141" s="16"/>
      <c r="CS141" s="16"/>
      <c r="CT141" s="16"/>
      <c r="CU141" s="16"/>
      <c r="CV141" s="16"/>
      <c r="CW141" s="16"/>
      <c r="CX141" s="16"/>
      <c r="CY141" s="16"/>
      <c r="CZ141" s="16"/>
      <c r="DA141" s="16"/>
      <c r="DB141" s="16"/>
      <c r="DC141" s="16"/>
      <c r="DD141" s="16"/>
      <c r="DE141" s="16"/>
      <c r="DF141" s="16"/>
      <c r="DG141" s="16"/>
      <c r="DH141" s="16"/>
      <c r="DI141" s="16"/>
      <c r="DJ141" s="16"/>
      <c r="DK141" s="16"/>
      <c r="DL141" s="16"/>
      <c r="DM141" s="16"/>
      <c r="DN141" s="16"/>
      <c r="DO141" s="16"/>
      <c r="DP141" s="16"/>
      <c r="DQ141" s="16"/>
      <c r="DR141" s="16"/>
      <c r="DS141" s="16"/>
      <c r="DT141" s="16"/>
      <c r="DU141" s="16"/>
      <c r="DV141" s="16"/>
      <c r="DW141" s="16"/>
      <c r="DX141" s="16"/>
      <c r="DY141" s="16"/>
      <c r="DZ141" s="16"/>
      <c r="EA141" s="16"/>
      <c r="EB141" s="16"/>
      <c r="EC141" s="16"/>
      <c r="ED141" s="16"/>
      <c r="EE141" s="16"/>
      <c r="EF141" s="16"/>
      <c r="EG141" s="16"/>
      <c r="EH141" s="16"/>
      <c r="EI141" s="16"/>
      <c r="EJ141" s="16"/>
      <c r="EK141" s="16"/>
      <c r="EL141" s="16"/>
      <c r="EM141" s="16"/>
      <c r="EN141" s="16"/>
      <c r="EO141" s="16"/>
      <c r="EP141" s="16"/>
      <c r="EQ141" s="16"/>
      <c r="ER141" s="16"/>
      <c r="ES141" s="16"/>
      <c r="ET141" s="16"/>
      <c r="EU141" s="16"/>
      <c r="EV141" s="16"/>
      <c r="EW141" s="16"/>
      <c r="EX141" s="16"/>
      <c r="EY141" s="16"/>
    </row>
    <row r="142" spans="2:155" ht="14.5" customHeight="1" x14ac:dyDescent="0.35">
      <c r="B142" s="18"/>
      <c r="C142" s="18"/>
      <c r="D142" s="18"/>
      <c r="E142" s="18"/>
      <c r="F142" s="18"/>
      <c r="G142" s="18"/>
      <c r="H142" s="18"/>
      <c r="I142" s="18"/>
      <c r="J142" s="18"/>
      <c r="K142" s="18"/>
      <c r="L142" s="18"/>
      <c r="AN142" s="16"/>
      <c r="AO142" s="16"/>
      <c r="AP142" s="16"/>
      <c r="AQ142" s="16"/>
      <c r="AR142" s="16"/>
      <c r="AS142" s="16"/>
      <c r="AT142" s="16"/>
      <c r="AU142" s="16"/>
      <c r="AV142" s="16"/>
      <c r="AW142" s="16"/>
      <c r="AX142" s="16"/>
      <c r="AY142" s="16"/>
      <c r="AZ142" s="16"/>
      <c r="BA142" s="16"/>
      <c r="BB142" s="16"/>
      <c r="BC142" s="16"/>
      <c r="BD142" s="16"/>
      <c r="BE142" s="16"/>
      <c r="BF142" s="16"/>
      <c r="BG142" s="16"/>
      <c r="BH142" s="16"/>
      <c r="BI142" s="16"/>
      <c r="BJ142" s="16"/>
      <c r="BK142" s="16"/>
      <c r="BL142" s="16"/>
      <c r="BM142" s="16"/>
      <c r="BN142" s="16"/>
      <c r="BO142" s="16"/>
      <c r="BP142" s="16"/>
      <c r="BQ142" s="16"/>
      <c r="BR142" s="16"/>
      <c r="BS142" s="16"/>
      <c r="BT142" s="16"/>
      <c r="BU142" s="16"/>
      <c r="BV142" s="16"/>
      <c r="BW142" s="16"/>
      <c r="BX142" s="16"/>
      <c r="BY142" s="16"/>
      <c r="BZ142" s="16"/>
      <c r="CA142" s="16"/>
      <c r="CB142" s="16"/>
      <c r="CC142" s="16"/>
      <c r="CD142" s="16"/>
      <c r="CE142" s="16"/>
      <c r="CF142" s="16"/>
      <c r="CG142" s="16"/>
      <c r="CH142" s="16"/>
      <c r="CI142" s="16"/>
      <c r="CJ142" s="16"/>
      <c r="CK142" s="16"/>
      <c r="CL142" s="16"/>
      <c r="CM142" s="16"/>
      <c r="CN142" s="16"/>
      <c r="CO142" s="16"/>
      <c r="CP142" s="16"/>
      <c r="CQ142" s="16"/>
      <c r="CR142" s="16"/>
      <c r="CS142" s="16"/>
      <c r="CT142" s="16"/>
      <c r="CU142" s="16"/>
      <c r="CV142" s="16"/>
      <c r="CW142" s="16"/>
      <c r="CX142" s="16"/>
      <c r="CY142" s="16"/>
      <c r="CZ142" s="16"/>
      <c r="DA142" s="16"/>
      <c r="DB142" s="16"/>
      <c r="DC142" s="16"/>
      <c r="DD142" s="16"/>
      <c r="DE142" s="16"/>
      <c r="DF142" s="16"/>
      <c r="DG142" s="16"/>
      <c r="DH142" s="16"/>
      <c r="DI142" s="16"/>
      <c r="DJ142" s="16"/>
      <c r="DK142" s="16"/>
      <c r="DL142" s="16"/>
      <c r="DM142" s="16"/>
      <c r="DN142" s="16"/>
      <c r="DO142" s="16"/>
      <c r="DP142" s="16"/>
      <c r="DQ142" s="16"/>
      <c r="DR142" s="16"/>
      <c r="DS142" s="16"/>
      <c r="DT142" s="16"/>
      <c r="DU142" s="16"/>
      <c r="DV142" s="16"/>
      <c r="DW142" s="16"/>
      <c r="DX142" s="16"/>
      <c r="DY142" s="16"/>
      <c r="DZ142" s="16"/>
      <c r="EA142" s="16"/>
      <c r="EB142" s="16"/>
      <c r="EC142" s="16"/>
      <c r="ED142" s="16"/>
      <c r="EE142" s="16"/>
      <c r="EF142" s="16"/>
      <c r="EG142" s="16"/>
      <c r="EH142" s="16"/>
      <c r="EI142" s="16"/>
      <c r="EJ142" s="16"/>
      <c r="EK142" s="16"/>
      <c r="EL142" s="16"/>
      <c r="EM142" s="16"/>
      <c r="EN142" s="16"/>
      <c r="EO142" s="16"/>
      <c r="EP142" s="16"/>
      <c r="EQ142" s="16"/>
      <c r="ER142" s="16"/>
      <c r="ES142" s="16"/>
      <c r="ET142" s="16"/>
      <c r="EU142" s="16"/>
      <c r="EV142" s="16"/>
      <c r="EW142" s="16"/>
      <c r="EX142" s="16"/>
      <c r="EY142" s="16"/>
    </row>
    <row r="143" spans="2:155" ht="14.5" customHeight="1" x14ac:dyDescent="0.35">
      <c r="B143" s="18"/>
      <c r="C143" s="18"/>
      <c r="D143" s="18"/>
      <c r="E143" s="18"/>
      <c r="F143" s="18"/>
      <c r="G143" s="18"/>
      <c r="H143" s="18"/>
      <c r="I143" s="18"/>
      <c r="J143" s="18"/>
      <c r="K143" s="18"/>
      <c r="L143" s="18"/>
      <c r="AN143" s="16"/>
      <c r="AO143" s="16"/>
      <c r="AP143" s="16"/>
      <c r="AQ143" s="16"/>
      <c r="AR143" s="16"/>
      <c r="AS143" s="16"/>
      <c r="AT143" s="16"/>
      <c r="AU143" s="16"/>
      <c r="AV143" s="16"/>
      <c r="AW143" s="16"/>
      <c r="AX143" s="16"/>
      <c r="AY143" s="16"/>
      <c r="AZ143" s="16"/>
      <c r="BA143" s="16"/>
      <c r="BB143" s="16"/>
      <c r="BC143" s="16"/>
      <c r="BD143" s="16"/>
      <c r="BE143" s="16"/>
      <c r="BF143" s="16"/>
      <c r="BG143" s="16"/>
      <c r="BH143" s="16"/>
      <c r="BI143" s="16"/>
      <c r="BJ143" s="16"/>
      <c r="BK143" s="16"/>
      <c r="BL143" s="16"/>
      <c r="BM143" s="16"/>
      <c r="BN143" s="16"/>
      <c r="BO143" s="16"/>
      <c r="BP143" s="16"/>
      <c r="BQ143" s="16"/>
      <c r="BR143" s="16"/>
      <c r="BS143" s="16"/>
      <c r="BT143" s="16"/>
      <c r="BU143" s="16"/>
      <c r="BV143" s="16"/>
      <c r="BW143" s="16"/>
      <c r="BX143" s="16"/>
      <c r="BY143" s="16"/>
      <c r="BZ143" s="16"/>
      <c r="CA143" s="16"/>
      <c r="CB143" s="16"/>
      <c r="CC143" s="16"/>
      <c r="CD143" s="16"/>
      <c r="CE143" s="16"/>
      <c r="CF143" s="16"/>
      <c r="CG143" s="16"/>
      <c r="CH143" s="16"/>
      <c r="CI143" s="16"/>
      <c r="CJ143" s="16"/>
      <c r="CK143" s="16"/>
      <c r="CL143" s="16"/>
      <c r="CM143" s="16"/>
      <c r="CN143" s="16"/>
      <c r="CO143" s="16"/>
      <c r="CP143" s="16"/>
      <c r="CQ143" s="16"/>
      <c r="CR143" s="16"/>
      <c r="CS143" s="16"/>
      <c r="CT143" s="16"/>
      <c r="CU143" s="16"/>
      <c r="CV143" s="16"/>
      <c r="CW143" s="16"/>
      <c r="CX143" s="16"/>
      <c r="CY143" s="16"/>
      <c r="CZ143" s="16"/>
      <c r="DA143" s="16"/>
      <c r="DB143" s="16"/>
      <c r="DC143" s="16"/>
      <c r="DD143" s="16"/>
      <c r="DE143" s="16"/>
      <c r="DF143" s="16"/>
      <c r="DG143" s="16"/>
      <c r="DH143" s="16"/>
      <c r="DI143" s="16"/>
      <c r="DJ143" s="16"/>
      <c r="DK143" s="16"/>
      <c r="DL143" s="16"/>
      <c r="DM143" s="16"/>
      <c r="DN143" s="16"/>
      <c r="DO143" s="16"/>
      <c r="DP143" s="16"/>
      <c r="DQ143" s="16"/>
      <c r="DR143" s="16"/>
      <c r="DS143" s="16"/>
      <c r="DT143" s="16"/>
      <c r="DU143" s="16"/>
      <c r="DV143" s="16"/>
      <c r="DW143" s="16"/>
      <c r="DX143" s="16"/>
      <c r="DY143" s="16"/>
      <c r="DZ143" s="16"/>
      <c r="EA143" s="16"/>
      <c r="EB143" s="16"/>
      <c r="EC143" s="16"/>
      <c r="ED143" s="16"/>
      <c r="EE143" s="16"/>
      <c r="EF143" s="16"/>
      <c r="EG143" s="16"/>
      <c r="EH143" s="16"/>
      <c r="EI143" s="16"/>
      <c r="EJ143" s="16"/>
      <c r="EK143" s="16"/>
      <c r="EL143" s="16"/>
      <c r="EM143" s="16"/>
      <c r="EN143" s="16"/>
      <c r="EO143" s="16"/>
      <c r="EP143" s="16"/>
      <c r="EQ143" s="16"/>
      <c r="ER143" s="16"/>
      <c r="ES143" s="16"/>
      <c r="ET143" s="16"/>
      <c r="EU143" s="16"/>
      <c r="EV143" s="16"/>
      <c r="EW143" s="16"/>
      <c r="EX143" s="16"/>
      <c r="EY143" s="16"/>
    </row>
    <row r="144" spans="2:155" ht="14.5" customHeight="1" x14ac:dyDescent="0.35">
      <c r="B144" s="18"/>
      <c r="C144" s="18"/>
      <c r="D144" s="18"/>
      <c r="E144" s="18"/>
      <c r="F144" s="18"/>
      <c r="G144" s="18"/>
      <c r="H144" s="18"/>
      <c r="I144" s="18"/>
      <c r="J144" s="18"/>
      <c r="K144" s="18"/>
      <c r="L144" s="18"/>
      <c r="AN144" s="16"/>
      <c r="AO144" s="16"/>
      <c r="AP144" s="16"/>
      <c r="AQ144" s="16"/>
      <c r="AR144" s="16"/>
      <c r="AS144" s="16"/>
      <c r="AT144" s="16"/>
      <c r="AU144" s="16"/>
      <c r="AV144" s="16"/>
      <c r="AW144" s="16"/>
      <c r="AX144" s="16"/>
      <c r="AY144" s="16"/>
      <c r="AZ144" s="16"/>
      <c r="BA144" s="16"/>
      <c r="BB144" s="16"/>
      <c r="BC144" s="16"/>
      <c r="BD144" s="16"/>
      <c r="BE144" s="16"/>
      <c r="BF144" s="16"/>
      <c r="BG144" s="16"/>
      <c r="BH144" s="16"/>
      <c r="BI144" s="16"/>
      <c r="BJ144" s="16"/>
      <c r="BK144" s="16"/>
      <c r="BL144" s="16"/>
      <c r="BM144" s="16"/>
      <c r="BN144" s="16"/>
      <c r="BO144" s="16"/>
      <c r="BP144" s="16"/>
      <c r="BQ144" s="16"/>
      <c r="BR144" s="16"/>
      <c r="BS144" s="16"/>
      <c r="BT144" s="16"/>
      <c r="BU144" s="16"/>
      <c r="BV144" s="16"/>
      <c r="BW144" s="16"/>
      <c r="BX144" s="16"/>
      <c r="BY144" s="16"/>
      <c r="BZ144" s="16"/>
      <c r="CA144" s="16"/>
      <c r="CB144" s="16"/>
      <c r="CC144" s="16"/>
      <c r="CD144" s="16"/>
      <c r="CE144" s="16"/>
      <c r="CF144" s="16"/>
      <c r="CG144" s="16"/>
      <c r="CH144" s="16"/>
      <c r="CI144" s="16"/>
      <c r="CJ144" s="16"/>
      <c r="CK144" s="16"/>
      <c r="CL144" s="16"/>
      <c r="CM144" s="16"/>
      <c r="CN144" s="16"/>
      <c r="CO144" s="16"/>
      <c r="CP144" s="16"/>
      <c r="CQ144" s="16"/>
      <c r="CR144" s="16"/>
      <c r="CS144" s="16"/>
      <c r="CT144" s="16"/>
      <c r="CU144" s="16"/>
      <c r="CV144" s="16"/>
      <c r="CW144" s="16"/>
      <c r="CX144" s="16"/>
      <c r="CY144" s="16"/>
      <c r="CZ144" s="16"/>
      <c r="DA144" s="16"/>
      <c r="DB144" s="16"/>
      <c r="DC144" s="16"/>
      <c r="DD144" s="16"/>
      <c r="DE144" s="16"/>
      <c r="DF144" s="16"/>
      <c r="DG144" s="16"/>
      <c r="DH144" s="16"/>
      <c r="DI144" s="16"/>
      <c r="DJ144" s="16"/>
      <c r="DK144" s="16"/>
      <c r="DL144" s="16"/>
      <c r="DM144" s="16"/>
      <c r="DN144" s="16"/>
      <c r="DO144" s="16"/>
      <c r="DP144" s="16"/>
      <c r="DQ144" s="16"/>
      <c r="DR144" s="16"/>
      <c r="DS144" s="16"/>
      <c r="DT144" s="16"/>
      <c r="DU144" s="16"/>
      <c r="DV144" s="16"/>
      <c r="DW144" s="16"/>
      <c r="DX144" s="16"/>
      <c r="DY144" s="16"/>
      <c r="DZ144" s="16"/>
      <c r="EA144" s="16"/>
      <c r="EB144" s="16"/>
      <c r="EC144" s="16"/>
      <c r="ED144" s="16"/>
      <c r="EE144" s="16"/>
      <c r="EF144" s="16"/>
      <c r="EG144" s="16"/>
      <c r="EH144" s="16"/>
      <c r="EI144" s="16"/>
      <c r="EJ144" s="16"/>
      <c r="EK144" s="16"/>
      <c r="EL144" s="16"/>
      <c r="EM144" s="16"/>
      <c r="EN144" s="16"/>
      <c r="EO144" s="16"/>
      <c r="EP144" s="16"/>
      <c r="EQ144" s="16"/>
      <c r="ER144" s="16"/>
      <c r="ES144" s="16"/>
      <c r="ET144" s="16"/>
      <c r="EU144" s="16"/>
      <c r="EV144" s="16"/>
      <c r="EW144" s="16"/>
      <c r="EX144" s="16"/>
      <c r="EY144" s="16"/>
    </row>
    <row r="145" spans="2:155" ht="14.5" customHeight="1" x14ac:dyDescent="0.35">
      <c r="B145" s="18"/>
      <c r="C145" s="18"/>
      <c r="D145" s="18"/>
      <c r="E145" s="18"/>
      <c r="F145" s="18"/>
      <c r="G145" s="18"/>
      <c r="H145" s="18"/>
      <c r="I145" s="18"/>
      <c r="J145" s="18"/>
      <c r="K145" s="18"/>
      <c r="L145" s="18"/>
      <c r="AN145" s="16"/>
      <c r="AO145" s="16"/>
      <c r="AP145" s="16"/>
      <c r="AQ145" s="16"/>
      <c r="AR145" s="16"/>
      <c r="AS145" s="16"/>
      <c r="AT145" s="16"/>
      <c r="AU145" s="16"/>
      <c r="AV145" s="16"/>
      <c r="AW145" s="16"/>
      <c r="AX145" s="16"/>
      <c r="AY145" s="16"/>
      <c r="AZ145" s="16"/>
      <c r="BA145" s="16"/>
      <c r="BB145" s="16"/>
      <c r="BC145" s="16"/>
      <c r="BD145" s="16"/>
      <c r="BE145" s="16"/>
      <c r="BF145" s="16"/>
      <c r="BG145" s="16"/>
      <c r="BH145" s="16"/>
      <c r="BI145" s="16"/>
      <c r="BJ145" s="16"/>
      <c r="BK145" s="16"/>
      <c r="BL145" s="16"/>
      <c r="BM145" s="16"/>
      <c r="BN145" s="16"/>
      <c r="BO145" s="16"/>
      <c r="BP145" s="16"/>
      <c r="BQ145" s="16"/>
      <c r="BR145" s="16"/>
      <c r="BS145" s="16"/>
      <c r="BT145" s="16"/>
      <c r="BU145" s="16"/>
      <c r="BV145" s="16"/>
      <c r="BW145" s="16"/>
      <c r="BX145" s="16"/>
      <c r="BY145" s="16"/>
      <c r="BZ145" s="16"/>
      <c r="CA145" s="16"/>
      <c r="CB145" s="16"/>
      <c r="CC145" s="16"/>
      <c r="CD145" s="16"/>
      <c r="CE145" s="16"/>
      <c r="CF145" s="16"/>
      <c r="CG145" s="16"/>
      <c r="CH145" s="16"/>
      <c r="CI145" s="16"/>
      <c r="CJ145" s="16"/>
      <c r="CK145" s="16"/>
      <c r="CL145" s="16"/>
      <c r="CM145" s="16"/>
      <c r="CN145" s="16"/>
      <c r="CO145" s="16"/>
      <c r="CP145" s="16"/>
      <c r="CQ145" s="16"/>
      <c r="CR145" s="16"/>
      <c r="CS145" s="16"/>
      <c r="CT145" s="16"/>
      <c r="CU145" s="16"/>
      <c r="CV145" s="16"/>
      <c r="CW145" s="16"/>
      <c r="CX145" s="16"/>
      <c r="CY145" s="16"/>
      <c r="CZ145" s="16"/>
      <c r="DA145" s="16"/>
      <c r="DB145" s="16"/>
      <c r="DC145" s="16"/>
      <c r="DD145" s="16"/>
      <c r="DE145" s="16"/>
      <c r="DF145" s="16"/>
      <c r="DG145" s="16"/>
      <c r="DH145" s="16"/>
      <c r="DI145" s="16"/>
      <c r="DJ145" s="16"/>
      <c r="DK145" s="16"/>
      <c r="DL145" s="16"/>
      <c r="DM145" s="16"/>
      <c r="DN145" s="16"/>
      <c r="DO145" s="16"/>
      <c r="DP145" s="16"/>
      <c r="DQ145" s="16"/>
      <c r="DR145" s="16"/>
      <c r="DS145" s="16"/>
      <c r="DT145" s="16"/>
      <c r="DU145" s="16"/>
      <c r="DV145" s="16"/>
      <c r="DW145" s="16"/>
      <c r="DX145" s="16"/>
      <c r="DY145" s="16"/>
      <c r="DZ145" s="16"/>
      <c r="EA145" s="16"/>
      <c r="EB145" s="16"/>
      <c r="EC145" s="16"/>
      <c r="ED145" s="16"/>
      <c r="EE145" s="16"/>
      <c r="EF145" s="16"/>
      <c r="EG145" s="16"/>
      <c r="EH145" s="16"/>
      <c r="EI145" s="16"/>
      <c r="EJ145" s="16"/>
      <c r="EK145" s="16"/>
      <c r="EL145" s="16"/>
      <c r="EM145" s="16"/>
      <c r="EN145" s="16"/>
      <c r="EO145" s="16"/>
      <c r="EP145" s="16"/>
      <c r="EQ145" s="16"/>
      <c r="ER145" s="16"/>
      <c r="ES145" s="16"/>
      <c r="ET145" s="16"/>
      <c r="EU145" s="16"/>
      <c r="EV145" s="16"/>
      <c r="EW145" s="16"/>
      <c r="EX145" s="16"/>
      <c r="EY145" s="16"/>
    </row>
    <row r="146" spans="2:155" ht="14.5" customHeight="1" x14ac:dyDescent="0.35">
      <c r="B146" s="18"/>
      <c r="C146" s="18"/>
      <c r="D146" s="18"/>
      <c r="E146" s="18"/>
      <c r="F146" s="18"/>
      <c r="G146" s="18"/>
      <c r="H146" s="18"/>
      <c r="I146" s="18"/>
      <c r="J146" s="18"/>
      <c r="K146" s="18"/>
      <c r="L146" s="18"/>
      <c r="AN146" s="16"/>
      <c r="AO146" s="16"/>
      <c r="AP146" s="16"/>
      <c r="AQ146" s="16"/>
      <c r="AR146" s="16"/>
      <c r="AS146" s="16"/>
      <c r="AT146" s="16"/>
      <c r="AU146" s="16"/>
      <c r="AV146" s="16"/>
      <c r="AW146" s="16"/>
      <c r="AX146" s="16"/>
      <c r="AY146" s="16"/>
      <c r="AZ146" s="16"/>
      <c r="BA146" s="16"/>
      <c r="BB146" s="16"/>
      <c r="BC146" s="16"/>
      <c r="BD146" s="16"/>
      <c r="BE146" s="16"/>
      <c r="BF146" s="16"/>
      <c r="BG146" s="16"/>
      <c r="BH146" s="16"/>
      <c r="BI146" s="16"/>
      <c r="BJ146" s="16"/>
      <c r="BK146" s="16"/>
      <c r="BL146" s="16"/>
      <c r="BM146" s="16"/>
      <c r="BN146" s="16"/>
      <c r="BO146" s="16"/>
      <c r="BP146" s="16"/>
      <c r="BQ146" s="16"/>
      <c r="BR146" s="16"/>
      <c r="BS146" s="16"/>
      <c r="BT146" s="16"/>
      <c r="BU146" s="16"/>
      <c r="BV146" s="16"/>
      <c r="BW146" s="16"/>
      <c r="BX146" s="16"/>
      <c r="BY146" s="16"/>
      <c r="BZ146" s="16"/>
      <c r="CA146" s="16"/>
      <c r="CB146" s="16"/>
      <c r="CC146" s="16"/>
      <c r="CD146" s="16"/>
      <c r="CE146" s="16"/>
      <c r="CF146" s="16"/>
      <c r="CG146" s="16"/>
      <c r="CH146" s="16"/>
      <c r="CI146" s="16"/>
      <c r="CJ146" s="16"/>
      <c r="CK146" s="16"/>
      <c r="CL146" s="16"/>
      <c r="CM146" s="16"/>
      <c r="CN146" s="16"/>
      <c r="CO146" s="16"/>
      <c r="CP146" s="16"/>
      <c r="CQ146" s="16"/>
      <c r="CR146" s="16"/>
      <c r="CS146" s="16"/>
      <c r="CT146" s="16"/>
      <c r="CU146" s="16"/>
      <c r="CV146" s="16"/>
      <c r="CW146" s="16"/>
      <c r="CX146" s="16"/>
      <c r="CY146" s="16"/>
      <c r="CZ146" s="16"/>
      <c r="DA146" s="16"/>
      <c r="DB146" s="16"/>
      <c r="DC146" s="16"/>
      <c r="DD146" s="16"/>
      <c r="DE146" s="16"/>
      <c r="DF146" s="16"/>
      <c r="DG146" s="16"/>
      <c r="DH146" s="16"/>
      <c r="DI146" s="16"/>
      <c r="DJ146" s="16"/>
      <c r="DK146" s="16"/>
      <c r="DL146" s="16"/>
      <c r="DM146" s="16"/>
      <c r="DN146" s="16"/>
      <c r="DO146" s="16"/>
      <c r="DP146" s="16"/>
      <c r="DQ146" s="16"/>
      <c r="DR146" s="16"/>
      <c r="DS146" s="16"/>
      <c r="DT146" s="16"/>
      <c r="DU146" s="16"/>
      <c r="DV146" s="16"/>
      <c r="DW146" s="16"/>
      <c r="DX146" s="16"/>
      <c r="DY146" s="16"/>
      <c r="DZ146" s="16"/>
      <c r="EA146" s="16"/>
      <c r="EB146" s="16"/>
      <c r="EC146" s="16"/>
      <c r="ED146" s="16"/>
      <c r="EE146" s="16"/>
      <c r="EF146" s="16"/>
      <c r="EG146" s="16"/>
      <c r="EH146" s="16"/>
      <c r="EI146" s="16"/>
      <c r="EJ146" s="16"/>
      <c r="EK146" s="16"/>
      <c r="EL146" s="16"/>
      <c r="EM146" s="16"/>
      <c r="EN146" s="16"/>
      <c r="EO146" s="16"/>
      <c r="EP146" s="16"/>
      <c r="EQ146" s="16"/>
      <c r="ER146" s="16"/>
      <c r="ES146" s="16"/>
      <c r="ET146" s="16"/>
      <c r="EU146" s="16"/>
      <c r="EV146" s="16"/>
      <c r="EW146" s="16"/>
      <c r="EX146" s="16"/>
      <c r="EY146" s="16"/>
    </row>
    <row r="147" spans="2:155" ht="14.5" customHeight="1" x14ac:dyDescent="0.35">
      <c r="B147" s="18"/>
      <c r="C147" s="18"/>
      <c r="D147" s="18"/>
      <c r="E147" s="18"/>
      <c r="F147" s="18"/>
      <c r="G147" s="18"/>
      <c r="H147" s="18"/>
      <c r="I147" s="18"/>
      <c r="J147" s="18"/>
      <c r="K147" s="18"/>
      <c r="L147" s="18"/>
      <c r="AN147" s="16"/>
      <c r="AO147" s="16"/>
      <c r="AP147" s="16"/>
      <c r="AQ147" s="16"/>
      <c r="AR147" s="16"/>
      <c r="AS147" s="16"/>
      <c r="AT147" s="16"/>
      <c r="AU147" s="16"/>
      <c r="AV147" s="16"/>
      <c r="AW147" s="16"/>
      <c r="AX147" s="16"/>
      <c r="AY147" s="16"/>
      <c r="AZ147" s="16"/>
      <c r="BA147" s="16"/>
      <c r="BB147" s="16"/>
      <c r="BC147" s="16"/>
      <c r="BD147" s="16"/>
      <c r="BE147" s="16"/>
      <c r="BF147" s="16"/>
      <c r="BG147" s="16"/>
      <c r="BH147" s="16"/>
      <c r="BI147" s="16"/>
      <c r="BJ147" s="16"/>
      <c r="BK147" s="16"/>
      <c r="BL147" s="16"/>
      <c r="BM147" s="16"/>
      <c r="BN147" s="16"/>
      <c r="BO147" s="16"/>
      <c r="BP147" s="16"/>
      <c r="BQ147" s="16"/>
      <c r="BR147" s="16"/>
      <c r="BS147" s="16"/>
      <c r="BT147" s="16"/>
      <c r="BU147" s="16"/>
      <c r="BV147" s="16"/>
      <c r="BW147" s="16"/>
      <c r="BX147" s="16"/>
      <c r="BY147" s="16"/>
      <c r="BZ147" s="16"/>
      <c r="CA147" s="16"/>
      <c r="CB147" s="16"/>
      <c r="CC147" s="16"/>
      <c r="CD147" s="16"/>
      <c r="CE147" s="16"/>
      <c r="CF147" s="16"/>
      <c r="CG147" s="16"/>
      <c r="CH147" s="16"/>
      <c r="CI147" s="16"/>
      <c r="CJ147" s="16"/>
      <c r="CK147" s="16"/>
      <c r="CL147" s="16"/>
      <c r="CM147" s="16"/>
      <c r="CN147" s="16"/>
      <c r="CO147" s="16"/>
      <c r="CP147" s="16"/>
      <c r="CQ147" s="16"/>
      <c r="CR147" s="16"/>
      <c r="CS147" s="16"/>
      <c r="CT147" s="16"/>
      <c r="CU147" s="16"/>
      <c r="CV147" s="16"/>
      <c r="CW147" s="16"/>
      <c r="CX147" s="16"/>
      <c r="CY147" s="16"/>
      <c r="CZ147" s="16"/>
      <c r="DA147" s="16"/>
      <c r="DB147" s="16"/>
      <c r="DC147" s="16"/>
      <c r="DD147" s="16"/>
      <c r="DE147" s="16"/>
      <c r="DF147" s="16"/>
      <c r="DG147" s="16"/>
      <c r="DH147" s="16"/>
      <c r="DI147" s="16"/>
      <c r="DJ147" s="16"/>
      <c r="DK147" s="16"/>
      <c r="DL147" s="16"/>
      <c r="DM147" s="16"/>
      <c r="DN147" s="16"/>
      <c r="DO147" s="16"/>
      <c r="DP147" s="16"/>
      <c r="DQ147" s="16"/>
      <c r="DR147" s="16"/>
      <c r="DS147" s="16"/>
      <c r="DT147" s="16"/>
      <c r="DU147" s="16"/>
      <c r="DV147" s="16"/>
      <c r="DW147" s="16"/>
      <c r="DX147" s="16"/>
      <c r="DY147" s="16"/>
      <c r="DZ147" s="16"/>
      <c r="EA147" s="16"/>
      <c r="EB147" s="16"/>
      <c r="EC147" s="16"/>
      <c r="ED147" s="16"/>
      <c r="EE147" s="16"/>
      <c r="EF147" s="16"/>
      <c r="EG147" s="16"/>
      <c r="EH147" s="16"/>
      <c r="EI147" s="16"/>
      <c r="EJ147" s="16"/>
      <c r="EK147" s="16"/>
      <c r="EL147" s="16"/>
      <c r="EM147" s="16"/>
      <c r="EN147" s="16"/>
      <c r="EO147" s="16"/>
      <c r="EP147" s="16"/>
      <c r="EQ147" s="16"/>
      <c r="ER147" s="16"/>
      <c r="ES147" s="16"/>
      <c r="ET147" s="16"/>
      <c r="EU147" s="16"/>
      <c r="EV147" s="16"/>
      <c r="EW147" s="16"/>
      <c r="EX147" s="16"/>
      <c r="EY147" s="16"/>
    </row>
    <row r="148" spans="2:155" ht="14.5" customHeight="1" x14ac:dyDescent="0.35">
      <c r="B148" s="18"/>
      <c r="C148" s="18"/>
      <c r="D148" s="18"/>
      <c r="E148" s="18"/>
      <c r="F148" s="18"/>
      <c r="G148" s="18"/>
      <c r="H148" s="18"/>
      <c r="I148" s="18"/>
      <c r="J148" s="18"/>
      <c r="K148" s="18"/>
      <c r="L148" s="18"/>
      <c r="AN148" s="16"/>
      <c r="AO148" s="16"/>
      <c r="AP148" s="16"/>
      <c r="AQ148" s="16"/>
      <c r="AR148" s="16"/>
      <c r="AS148" s="16"/>
      <c r="AT148" s="16"/>
      <c r="AU148" s="16"/>
      <c r="AV148" s="16"/>
      <c r="AW148" s="16"/>
      <c r="AX148" s="16"/>
      <c r="AY148" s="16"/>
      <c r="AZ148" s="16"/>
      <c r="BA148" s="16"/>
      <c r="BB148" s="16"/>
      <c r="BC148" s="16"/>
      <c r="BD148" s="16"/>
      <c r="BE148" s="16"/>
      <c r="BF148" s="16"/>
      <c r="BG148" s="16"/>
      <c r="BH148" s="16"/>
      <c r="BI148" s="16"/>
      <c r="BJ148" s="16"/>
      <c r="BK148" s="16"/>
      <c r="BL148" s="16"/>
      <c r="BM148" s="16"/>
      <c r="BN148" s="16"/>
      <c r="BO148" s="16"/>
      <c r="BP148" s="16"/>
      <c r="BQ148" s="16"/>
      <c r="BR148" s="16"/>
      <c r="BS148" s="16"/>
      <c r="BT148" s="16"/>
      <c r="BU148" s="16"/>
      <c r="BV148" s="16"/>
      <c r="BW148" s="16"/>
      <c r="BX148" s="16"/>
      <c r="BY148" s="16"/>
      <c r="BZ148" s="16"/>
      <c r="CA148" s="16"/>
      <c r="CB148" s="16"/>
      <c r="CC148" s="16"/>
      <c r="CD148" s="16"/>
      <c r="CE148" s="16"/>
      <c r="CF148" s="16"/>
      <c r="CG148" s="16"/>
      <c r="CH148" s="16"/>
      <c r="CI148" s="16"/>
      <c r="CJ148" s="16"/>
      <c r="CK148" s="16"/>
      <c r="CL148" s="16"/>
      <c r="CM148" s="16"/>
      <c r="CN148" s="16"/>
      <c r="CO148" s="16"/>
      <c r="CP148" s="16"/>
      <c r="CQ148" s="16"/>
      <c r="CR148" s="16"/>
      <c r="CS148" s="16"/>
      <c r="CT148" s="16"/>
      <c r="CU148" s="16"/>
      <c r="CV148" s="16"/>
      <c r="CW148" s="16"/>
      <c r="CX148" s="16"/>
      <c r="CY148" s="16"/>
      <c r="CZ148" s="16"/>
      <c r="DA148" s="16"/>
      <c r="DB148" s="16"/>
      <c r="DC148" s="16"/>
      <c r="DD148" s="16"/>
      <c r="DE148" s="16"/>
      <c r="DF148" s="16"/>
      <c r="DG148" s="16"/>
      <c r="DH148" s="16"/>
      <c r="DI148" s="16"/>
      <c r="DJ148" s="16"/>
      <c r="DK148" s="16"/>
      <c r="DL148" s="16"/>
      <c r="DM148" s="16"/>
      <c r="DN148" s="16"/>
      <c r="DO148" s="16"/>
      <c r="DP148" s="16"/>
      <c r="DQ148" s="16"/>
      <c r="DR148" s="16"/>
      <c r="DS148" s="16"/>
      <c r="DT148" s="16"/>
      <c r="DU148" s="16"/>
      <c r="DV148" s="16"/>
      <c r="DW148" s="16"/>
      <c r="DX148" s="16"/>
      <c r="DY148" s="16"/>
      <c r="DZ148" s="16"/>
      <c r="EA148" s="16"/>
      <c r="EB148" s="16"/>
      <c r="EC148" s="16"/>
      <c r="ED148" s="16"/>
      <c r="EE148" s="16"/>
      <c r="EF148" s="16"/>
      <c r="EG148" s="16"/>
      <c r="EH148" s="16"/>
      <c r="EI148" s="16"/>
      <c r="EJ148" s="16"/>
      <c r="EK148" s="16"/>
      <c r="EL148" s="16"/>
      <c r="EM148" s="16"/>
      <c r="EN148" s="16"/>
      <c r="EO148" s="16"/>
      <c r="EP148" s="16"/>
      <c r="EQ148" s="16"/>
      <c r="ER148" s="16"/>
      <c r="ES148" s="16"/>
      <c r="ET148" s="16"/>
      <c r="EU148" s="16"/>
      <c r="EV148" s="16"/>
      <c r="EW148" s="16"/>
      <c r="EX148" s="16"/>
      <c r="EY148" s="16"/>
    </row>
    <row r="149" spans="2:155" ht="14.5" customHeight="1" x14ac:dyDescent="0.35">
      <c r="B149" s="18"/>
      <c r="C149" s="18"/>
      <c r="D149" s="18"/>
      <c r="E149" s="18"/>
      <c r="F149" s="18"/>
      <c r="G149" s="18"/>
      <c r="H149" s="18"/>
      <c r="I149" s="18"/>
      <c r="J149" s="18"/>
      <c r="K149" s="18"/>
      <c r="L149" s="18"/>
      <c r="AN149" s="16"/>
      <c r="AO149" s="16"/>
      <c r="AP149" s="16"/>
      <c r="AQ149" s="16"/>
      <c r="AR149" s="16"/>
      <c r="AS149" s="16"/>
      <c r="AT149" s="16"/>
      <c r="AU149" s="16"/>
      <c r="AV149" s="16"/>
      <c r="AW149" s="16"/>
      <c r="AX149" s="16"/>
      <c r="AY149" s="16"/>
      <c r="AZ149" s="16"/>
      <c r="BA149" s="16"/>
      <c r="BB149" s="16"/>
      <c r="BC149" s="16"/>
      <c r="BD149" s="16"/>
      <c r="BE149" s="16"/>
      <c r="BF149" s="16"/>
      <c r="BG149" s="16"/>
      <c r="BH149" s="16"/>
      <c r="BI149" s="16"/>
      <c r="BJ149" s="16"/>
      <c r="BK149" s="16"/>
      <c r="BL149" s="16"/>
      <c r="BM149" s="16"/>
      <c r="BN149" s="16"/>
      <c r="BO149" s="16"/>
      <c r="BP149" s="16"/>
      <c r="BQ149" s="16"/>
      <c r="BR149" s="16"/>
      <c r="BS149" s="16"/>
      <c r="BT149" s="16"/>
      <c r="BU149" s="16"/>
      <c r="BV149" s="16"/>
      <c r="BW149" s="16"/>
      <c r="BX149" s="16"/>
      <c r="BY149" s="16"/>
      <c r="BZ149" s="16"/>
      <c r="CA149" s="16"/>
      <c r="CB149" s="16"/>
      <c r="CC149" s="16"/>
      <c r="CD149" s="16"/>
      <c r="CE149" s="16"/>
      <c r="CF149" s="16"/>
      <c r="CG149" s="16"/>
      <c r="CH149" s="16"/>
      <c r="CI149" s="16"/>
      <c r="CJ149" s="16"/>
      <c r="CK149" s="16"/>
      <c r="CL149" s="16"/>
      <c r="CM149" s="16"/>
      <c r="CN149" s="16"/>
      <c r="CO149" s="16"/>
      <c r="CP149" s="16"/>
      <c r="CQ149" s="16"/>
      <c r="CR149" s="16"/>
      <c r="CS149" s="16"/>
      <c r="CT149" s="16"/>
      <c r="CU149" s="16"/>
      <c r="CV149" s="16"/>
      <c r="CW149" s="16"/>
      <c r="CX149" s="16"/>
      <c r="CY149" s="16"/>
      <c r="CZ149" s="16"/>
      <c r="DA149" s="16"/>
      <c r="DB149" s="16"/>
      <c r="DC149" s="16"/>
      <c r="DD149" s="16"/>
      <c r="DE149" s="16"/>
      <c r="DF149" s="16"/>
      <c r="DG149" s="16"/>
      <c r="DH149" s="16"/>
      <c r="DI149" s="16"/>
      <c r="DJ149" s="16"/>
      <c r="DK149" s="16"/>
      <c r="DL149" s="16"/>
      <c r="DM149" s="16"/>
      <c r="DN149" s="16"/>
      <c r="DO149" s="16"/>
      <c r="DP149" s="16"/>
      <c r="DQ149" s="16"/>
      <c r="DR149" s="16"/>
      <c r="DS149" s="16"/>
      <c r="DT149" s="16"/>
      <c r="DU149" s="16"/>
      <c r="DV149" s="16"/>
      <c r="DW149" s="16"/>
      <c r="DX149" s="16"/>
      <c r="DY149" s="16"/>
      <c r="DZ149" s="16"/>
      <c r="EA149" s="16"/>
      <c r="EB149" s="16"/>
      <c r="EC149" s="16"/>
      <c r="ED149" s="16"/>
      <c r="EE149" s="16"/>
      <c r="EF149" s="16"/>
      <c r="EG149" s="16"/>
      <c r="EH149" s="16"/>
      <c r="EI149" s="16"/>
      <c r="EJ149" s="16"/>
      <c r="EK149" s="16"/>
      <c r="EL149" s="16"/>
      <c r="EM149" s="16"/>
      <c r="EN149" s="16"/>
      <c r="EO149" s="16"/>
      <c r="EP149" s="16"/>
      <c r="EQ149" s="16"/>
      <c r="ER149" s="16"/>
      <c r="ES149" s="16"/>
      <c r="ET149" s="16"/>
      <c r="EU149" s="16"/>
      <c r="EV149" s="16"/>
      <c r="EW149" s="16"/>
      <c r="EX149" s="16"/>
      <c r="EY149" s="16"/>
    </row>
    <row r="150" spans="2:155" ht="14.5" customHeight="1" x14ac:dyDescent="0.35">
      <c r="B150" s="18"/>
      <c r="C150" s="18"/>
      <c r="D150" s="18"/>
      <c r="E150" s="18"/>
      <c r="F150" s="18"/>
      <c r="G150" s="18"/>
      <c r="H150" s="18"/>
      <c r="I150" s="18"/>
      <c r="J150" s="18"/>
      <c r="K150" s="18"/>
      <c r="L150" s="18"/>
      <c r="AN150" s="16"/>
      <c r="AO150" s="16"/>
      <c r="AP150" s="16"/>
      <c r="AQ150" s="16"/>
      <c r="AR150" s="16"/>
      <c r="AS150" s="16"/>
      <c r="AT150" s="16"/>
      <c r="AU150" s="16"/>
      <c r="AV150" s="16"/>
      <c r="AW150" s="16"/>
      <c r="AX150" s="16"/>
      <c r="AY150" s="16"/>
      <c r="AZ150" s="16"/>
      <c r="BA150" s="16"/>
      <c r="BB150" s="16"/>
      <c r="BC150" s="16"/>
      <c r="BD150" s="16"/>
      <c r="BE150" s="16"/>
      <c r="BF150" s="16"/>
      <c r="BG150" s="16"/>
      <c r="BH150" s="16"/>
      <c r="BI150" s="16"/>
      <c r="BJ150" s="16"/>
      <c r="BK150" s="16"/>
      <c r="BL150" s="16"/>
      <c r="BM150" s="16"/>
      <c r="BN150" s="16"/>
      <c r="BO150" s="16"/>
      <c r="BP150" s="16"/>
      <c r="BQ150" s="16"/>
      <c r="BR150" s="16"/>
      <c r="BS150" s="16"/>
      <c r="BT150" s="16"/>
      <c r="BU150" s="16"/>
      <c r="BV150" s="16"/>
      <c r="BW150" s="16"/>
      <c r="BX150" s="16"/>
      <c r="BY150" s="16"/>
      <c r="BZ150" s="16"/>
      <c r="CA150" s="16"/>
      <c r="CB150" s="16"/>
      <c r="CC150" s="16"/>
      <c r="CD150" s="16"/>
      <c r="CE150" s="16"/>
      <c r="CF150" s="16"/>
      <c r="CG150" s="16"/>
      <c r="CH150" s="16"/>
      <c r="CI150" s="16"/>
      <c r="CJ150" s="16"/>
      <c r="CK150" s="16"/>
      <c r="CL150" s="16"/>
      <c r="CM150" s="16"/>
      <c r="CN150" s="16"/>
      <c r="CO150" s="16"/>
      <c r="CP150" s="16"/>
      <c r="CQ150" s="16"/>
      <c r="CR150" s="16"/>
      <c r="CS150" s="16"/>
      <c r="CT150" s="16"/>
      <c r="CU150" s="16"/>
      <c r="CV150" s="16"/>
      <c r="CW150" s="16"/>
      <c r="CX150" s="16"/>
      <c r="CY150" s="16"/>
      <c r="CZ150" s="16"/>
      <c r="DA150" s="16"/>
      <c r="DB150" s="16"/>
      <c r="DC150" s="16"/>
      <c r="DD150" s="16"/>
      <c r="DE150" s="16"/>
      <c r="DF150" s="16"/>
      <c r="DG150" s="16"/>
      <c r="DH150" s="16"/>
      <c r="DI150" s="16"/>
      <c r="DJ150" s="16"/>
      <c r="DK150" s="16"/>
      <c r="DL150" s="16"/>
      <c r="DM150" s="16"/>
      <c r="DN150" s="16"/>
      <c r="DO150" s="16"/>
      <c r="DP150" s="16"/>
      <c r="DQ150" s="16"/>
      <c r="DR150" s="16"/>
      <c r="DS150" s="16"/>
      <c r="DT150" s="16"/>
      <c r="DU150" s="16"/>
      <c r="DV150" s="16"/>
      <c r="DW150" s="16"/>
      <c r="DX150" s="16"/>
      <c r="DY150" s="16"/>
      <c r="DZ150" s="16"/>
      <c r="EA150" s="16"/>
      <c r="EB150" s="16"/>
      <c r="EC150" s="16"/>
      <c r="ED150" s="16"/>
      <c r="EE150" s="16"/>
      <c r="EF150" s="16"/>
      <c r="EG150" s="16"/>
      <c r="EH150" s="16"/>
      <c r="EI150" s="16"/>
      <c r="EJ150" s="16"/>
      <c r="EK150" s="16"/>
      <c r="EL150" s="16"/>
      <c r="EM150" s="16"/>
      <c r="EN150" s="16"/>
      <c r="EO150" s="16"/>
      <c r="EP150" s="16"/>
      <c r="EQ150" s="16"/>
      <c r="ER150" s="16"/>
      <c r="ES150" s="16"/>
      <c r="ET150" s="16"/>
      <c r="EU150" s="16"/>
      <c r="EV150" s="16"/>
      <c r="EW150" s="16"/>
      <c r="EX150" s="16"/>
      <c r="EY150" s="16"/>
    </row>
    <row r="151" spans="2:155" ht="14.5" customHeight="1" x14ac:dyDescent="0.35">
      <c r="B151" s="18"/>
      <c r="C151" s="18"/>
      <c r="D151" s="18"/>
      <c r="E151" s="18"/>
      <c r="F151" s="18"/>
      <c r="G151" s="18"/>
      <c r="H151" s="18"/>
      <c r="I151" s="18"/>
      <c r="J151" s="18"/>
      <c r="K151" s="18"/>
      <c r="L151" s="18"/>
      <c r="AN151" s="16"/>
      <c r="AO151" s="16"/>
      <c r="AP151" s="16"/>
      <c r="AQ151" s="16"/>
      <c r="AR151" s="16"/>
      <c r="AS151" s="16"/>
      <c r="AT151" s="16"/>
      <c r="AU151" s="16"/>
      <c r="AV151" s="16"/>
      <c r="AW151" s="16"/>
      <c r="AX151" s="16"/>
      <c r="AY151" s="16"/>
      <c r="AZ151" s="16"/>
      <c r="BA151" s="16"/>
      <c r="BB151" s="16"/>
      <c r="BC151" s="16"/>
      <c r="BD151" s="16"/>
      <c r="BE151" s="16"/>
      <c r="BF151" s="16"/>
      <c r="BG151" s="16"/>
      <c r="BH151" s="16"/>
      <c r="BI151" s="16"/>
      <c r="BJ151" s="16"/>
      <c r="BK151" s="16"/>
      <c r="BL151" s="16"/>
      <c r="BM151" s="16"/>
      <c r="BN151" s="16"/>
      <c r="BO151" s="16"/>
      <c r="BP151" s="16"/>
      <c r="BQ151" s="16"/>
      <c r="BR151" s="16"/>
      <c r="BS151" s="16"/>
      <c r="BT151" s="16"/>
      <c r="BU151" s="16"/>
      <c r="BV151" s="16"/>
      <c r="BW151" s="16"/>
      <c r="BX151" s="16"/>
      <c r="BY151" s="16"/>
      <c r="BZ151" s="16"/>
      <c r="CA151" s="16"/>
      <c r="CB151" s="16"/>
      <c r="CC151" s="16"/>
      <c r="CD151" s="16"/>
      <c r="CE151" s="16"/>
      <c r="CF151" s="16"/>
      <c r="CG151" s="16"/>
      <c r="CH151" s="16"/>
      <c r="CI151" s="16"/>
      <c r="CJ151" s="16"/>
      <c r="CK151" s="16"/>
      <c r="CL151" s="16"/>
      <c r="CM151" s="16"/>
      <c r="CN151" s="16"/>
      <c r="CO151" s="16"/>
      <c r="CP151" s="16"/>
      <c r="CQ151" s="16"/>
      <c r="CR151" s="16"/>
      <c r="CS151" s="16"/>
      <c r="CT151" s="16"/>
      <c r="CU151" s="16"/>
      <c r="CV151" s="16"/>
      <c r="CW151" s="16"/>
      <c r="CX151" s="16"/>
      <c r="CY151" s="16"/>
      <c r="CZ151" s="16"/>
      <c r="DA151" s="16"/>
      <c r="DB151" s="16"/>
      <c r="DC151" s="16"/>
      <c r="DD151" s="16"/>
      <c r="DE151" s="16"/>
      <c r="DF151" s="16"/>
      <c r="DG151" s="16"/>
      <c r="DH151" s="16"/>
      <c r="DI151" s="16"/>
      <c r="DJ151" s="16"/>
      <c r="DK151" s="16"/>
      <c r="DL151" s="16"/>
      <c r="DM151" s="16"/>
      <c r="DN151" s="16"/>
      <c r="DO151" s="16"/>
      <c r="DP151" s="16"/>
      <c r="DQ151" s="16"/>
      <c r="DR151" s="16"/>
      <c r="DS151" s="16"/>
      <c r="DT151" s="16"/>
      <c r="DU151" s="16"/>
      <c r="DV151" s="16"/>
      <c r="DW151" s="16"/>
      <c r="DX151" s="16"/>
      <c r="DY151" s="16"/>
      <c r="DZ151" s="16"/>
      <c r="EA151" s="16"/>
      <c r="EB151" s="16"/>
      <c r="EC151" s="16"/>
      <c r="ED151" s="16"/>
      <c r="EE151" s="16"/>
      <c r="EF151" s="16"/>
      <c r="EG151" s="16"/>
      <c r="EH151" s="16"/>
      <c r="EI151" s="16"/>
      <c r="EJ151" s="16"/>
      <c r="EK151" s="16"/>
      <c r="EL151" s="16"/>
      <c r="EM151" s="16"/>
      <c r="EN151" s="16"/>
      <c r="EO151" s="16"/>
      <c r="EP151" s="16"/>
      <c r="EQ151" s="16"/>
      <c r="ER151" s="16"/>
      <c r="ES151" s="16"/>
      <c r="ET151" s="16"/>
      <c r="EU151" s="16"/>
      <c r="EV151" s="16"/>
      <c r="EW151" s="16"/>
      <c r="EX151" s="16"/>
      <c r="EY151" s="16"/>
    </row>
    <row r="152" spans="2:155" ht="14.5" customHeight="1" x14ac:dyDescent="0.35">
      <c r="B152" s="18"/>
      <c r="C152" s="18"/>
      <c r="D152" s="18"/>
      <c r="E152" s="18"/>
      <c r="F152" s="18"/>
      <c r="G152" s="18"/>
      <c r="H152" s="18"/>
      <c r="I152" s="18"/>
      <c r="J152" s="18"/>
      <c r="K152" s="18"/>
      <c r="L152" s="18"/>
      <c r="AN152" s="16"/>
      <c r="AO152" s="16"/>
      <c r="AP152" s="16"/>
      <c r="AQ152" s="16"/>
      <c r="AR152" s="16"/>
      <c r="AS152" s="16"/>
      <c r="AT152" s="16"/>
      <c r="AU152" s="16"/>
      <c r="AV152" s="16"/>
      <c r="AW152" s="16"/>
      <c r="AX152" s="16"/>
      <c r="AY152" s="16"/>
      <c r="AZ152" s="16"/>
      <c r="BA152" s="16"/>
      <c r="BB152" s="16"/>
      <c r="BC152" s="16"/>
      <c r="BD152" s="16"/>
      <c r="BE152" s="16"/>
      <c r="BF152" s="16"/>
      <c r="BG152" s="16"/>
      <c r="BH152" s="16"/>
      <c r="BI152" s="16"/>
      <c r="BJ152" s="16"/>
      <c r="BK152" s="16"/>
      <c r="BL152" s="16"/>
      <c r="BM152" s="16"/>
      <c r="BN152" s="16"/>
      <c r="BO152" s="16"/>
      <c r="BP152" s="16"/>
      <c r="BQ152" s="16"/>
      <c r="BR152" s="16"/>
      <c r="BS152" s="16"/>
      <c r="BT152" s="16"/>
      <c r="BU152" s="16"/>
      <c r="BV152" s="16"/>
      <c r="BW152" s="16"/>
      <c r="BX152" s="16"/>
      <c r="BY152" s="16"/>
      <c r="BZ152" s="16"/>
      <c r="CA152" s="16"/>
      <c r="CB152" s="16"/>
      <c r="CC152" s="16"/>
      <c r="CD152" s="16"/>
      <c r="CE152" s="16"/>
      <c r="CF152" s="16"/>
      <c r="CG152" s="16"/>
      <c r="CH152" s="16"/>
      <c r="CI152" s="16"/>
      <c r="CJ152" s="16"/>
      <c r="CK152" s="16"/>
      <c r="CL152" s="16"/>
      <c r="CM152" s="16"/>
      <c r="CN152" s="16"/>
      <c r="CO152" s="16"/>
      <c r="CP152" s="16"/>
      <c r="CQ152" s="16"/>
      <c r="CR152" s="16"/>
      <c r="CS152" s="16"/>
      <c r="CT152" s="16"/>
      <c r="CU152" s="16"/>
      <c r="CV152" s="16"/>
      <c r="CW152" s="16"/>
      <c r="CX152" s="16"/>
      <c r="CY152" s="16"/>
      <c r="CZ152" s="16"/>
      <c r="DA152" s="16"/>
      <c r="DB152" s="16"/>
      <c r="DC152" s="16"/>
      <c r="DD152" s="16"/>
      <c r="DE152" s="16"/>
      <c r="DF152" s="16"/>
      <c r="DG152" s="16"/>
      <c r="DH152" s="16"/>
      <c r="DI152" s="16"/>
      <c r="DJ152" s="16"/>
      <c r="DK152" s="16"/>
      <c r="DL152" s="16"/>
      <c r="DM152" s="16"/>
      <c r="DN152" s="16"/>
      <c r="DO152" s="16"/>
      <c r="DP152" s="16"/>
      <c r="DQ152" s="16"/>
      <c r="DR152" s="16"/>
      <c r="DS152" s="16"/>
      <c r="DT152" s="16"/>
      <c r="DU152" s="16"/>
      <c r="DV152" s="16"/>
      <c r="DW152" s="16"/>
      <c r="DX152" s="16"/>
      <c r="DY152" s="16"/>
      <c r="DZ152" s="16"/>
      <c r="EA152" s="16"/>
      <c r="EB152" s="16"/>
      <c r="EC152" s="16"/>
      <c r="ED152" s="16"/>
      <c r="EE152" s="16"/>
      <c r="EF152" s="16"/>
      <c r="EG152" s="16"/>
      <c r="EH152" s="16"/>
      <c r="EI152" s="16"/>
      <c r="EJ152" s="16"/>
      <c r="EK152" s="16"/>
      <c r="EL152" s="16"/>
      <c r="EM152" s="16"/>
      <c r="EN152" s="16"/>
      <c r="EO152" s="16"/>
      <c r="EP152" s="16"/>
      <c r="EQ152" s="16"/>
      <c r="ER152" s="16"/>
      <c r="ES152" s="16"/>
      <c r="ET152" s="16"/>
      <c r="EU152" s="16"/>
      <c r="EV152" s="16"/>
      <c r="EW152" s="16"/>
      <c r="EX152" s="16"/>
      <c r="EY152" s="16"/>
    </row>
    <row r="153" spans="2:155" ht="14.5" customHeight="1" x14ac:dyDescent="0.35">
      <c r="B153" s="18"/>
      <c r="C153" s="18"/>
      <c r="D153" s="18"/>
      <c r="E153" s="18"/>
      <c r="F153" s="18"/>
      <c r="G153" s="18"/>
      <c r="H153" s="18"/>
      <c r="I153" s="18"/>
      <c r="J153" s="18"/>
      <c r="K153" s="18"/>
      <c r="L153" s="18"/>
      <c r="AN153" s="16"/>
      <c r="AO153" s="16"/>
      <c r="AP153" s="16"/>
      <c r="AQ153" s="16"/>
      <c r="AR153" s="16"/>
      <c r="AS153" s="16"/>
      <c r="AT153" s="16"/>
      <c r="AU153" s="16"/>
      <c r="AV153" s="16"/>
      <c r="AW153" s="16"/>
      <c r="AX153" s="16"/>
      <c r="AY153" s="16"/>
      <c r="AZ153" s="16"/>
      <c r="BA153" s="16"/>
      <c r="BB153" s="16"/>
      <c r="BC153" s="16"/>
      <c r="BD153" s="16"/>
      <c r="BE153" s="16"/>
      <c r="BF153" s="16"/>
      <c r="BG153" s="16"/>
      <c r="BH153" s="16"/>
      <c r="BI153" s="16"/>
      <c r="BJ153" s="16"/>
      <c r="BK153" s="16"/>
      <c r="BL153" s="16"/>
      <c r="BM153" s="16"/>
      <c r="BN153" s="16"/>
      <c r="BO153" s="16"/>
      <c r="BP153" s="16"/>
      <c r="BQ153" s="16"/>
      <c r="BR153" s="16"/>
      <c r="BS153" s="16"/>
      <c r="BT153" s="16"/>
      <c r="BU153" s="16"/>
      <c r="BV153" s="16"/>
      <c r="BW153" s="16"/>
      <c r="BX153" s="16"/>
      <c r="BY153" s="16"/>
      <c r="BZ153" s="16"/>
      <c r="CA153" s="16"/>
      <c r="CB153" s="16"/>
      <c r="CC153" s="16"/>
      <c r="CD153" s="16"/>
      <c r="CE153" s="16"/>
      <c r="CF153" s="16"/>
      <c r="CG153" s="16"/>
      <c r="CH153" s="16"/>
      <c r="CI153" s="16"/>
      <c r="CJ153" s="16"/>
      <c r="CK153" s="16"/>
      <c r="CL153" s="16"/>
      <c r="CM153" s="16"/>
      <c r="CN153" s="16"/>
      <c r="CO153" s="16"/>
      <c r="CP153" s="16"/>
      <c r="CQ153" s="16"/>
      <c r="CR153" s="16"/>
      <c r="CS153" s="16"/>
      <c r="CT153" s="16"/>
      <c r="CU153" s="16"/>
      <c r="CV153" s="16"/>
      <c r="CW153" s="16"/>
      <c r="CX153" s="16"/>
      <c r="CY153" s="16"/>
      <c r="CZ153" s="16"/>
      <c r="DA153" s="16"/>
      <c r="DB153" s="16"/>
      <c r="DC153" s="16"/>
      <c r="DD153" s="16"/>
      <c r="DE153" s="16"/>
      <c r="DF153" s="16"/>
      <c r="DG153" s="16"/>
      <c r="DH153" s="16"/>
      <c r="DI153" s="16"/>
      <c r="DJ153" s="16"/>
      <c r="DK153" s="16"/>
      <c r="DL153" s="16"/>
      <c r="DM153" s="16"/>
      <c r="DN153" s="16"/>
      <c r="DO153" s="16"/>
      <c r="DP153" s="16"/>
      <c r="DQ153" s="16"/>
      <c r="DR153" s="16"/>
      <c r="DS153" s="16"/>
      <c r="DT153" s="16"/>
      <c r="DU153" s="16"/>
      <c r="DV153" s="16"/>
      <c r="DW153" s="16"/>
      <c r="DX153" s="16"/>
      <c r="DY153" s="16"/>
      <c r="DZ153" s="16"/>
      <c r="EA153" s="16"/>
      <c r="EB153" s="16"/>
      <c r="EC153" s="16"/>
      <c r="ED153" s="16"/>
      <c r="EE153" s="16"/>
      <c r="EF153" s="16"/>
      <c r="EG153" s="16"/>
      <c r="EH153" s="16"/>
      <c r="EI153" s="16"/>
      <c r="EJ153" s="16"/>
      <c r="EK153" s="16"/>
      <c r="EL153" s="16"/>
      <c r="EM153" s="16"/>
      <c r="EN153" s="16"/>
      <c r="EO153" s="16"/>
      <c r="EP153" s="16"/>
      <c r="EQ153" s="16"/>
      <c r="ER153" s="16"/>
      <c r="ES153" s="16"/>
      <c r="ET153" s="16"/>
      <c r="EU153" s="16"/>
      <c r="EV153" s="16"/>
      <c r="EW153" s="16"/>
      <c r="EX153" s="16"/>
      <c r="EY153" s="16"/>
    </row>
    <row r="154" spans="2:155" ht="14.5" customHeight="1" x14ac:dyDescent="0.35">
      <c r="B154" s="18"/>
      <c r="C154" s="18"/>
      <c r="D154" s="18"/>
      <c r="E154" s="18"/>
      <c r="F154" s="18"/>
      <c r="G154" s="18"/>
      <c r="H154" s="18"/>
      <c r="I154" s="18"/>
      <c r="J154" s="18"/>
      <c r="K154" s="18"/>
      <c r="L154" s="18"/>
      <c r="AN154" s="16"/>
      <c r="AO154" s="16"/>
      <c r="AP154" s="16"/>
      <c r="AQ154" s="16"/>
      <c r="AR154" s="16"/>
      <c r="AS154" s="16"/>
      <c r="AT154" s="16"/>
      <c r="AU154" s="16"/>
      <c r="AV154" s="16"/>
      <c r="AW154" s="16"/>
      <c r="AX154" s="16"/>
      <c r="AY154" s="16"/>
      <c r="AZ154" s="16"/>
      <c r="BA154" s="16"/>
      <c r="BB154" s="16"/>
      <c r="BC154" s="16"/>
      <c r="BD154" s="16"/>
      <c r="BE154" s="16"/>
      <c r="BF154" s="16"/>
      <c r="BG154" s="16"/>
      <c r="BH154" s="16"/>
      <c r="BI154" s="16"/>
      <c r="BJ154" s="16"/>
      <c r="BK154" s="16"/>
      <c r="BL154" s="16"/>
      <c r="BM154" s="16"/>
      <c r="BN154" s="16"/>
      <c r="BO154" s="16"/>
      <c r="BP154" s="16"/>
      <c r="BQ154" s="16"/>
      <c r="BR154" s="16"/>
      <c r="BS154" s="16"/>
      <c r="BT154" s="16"/>
      <c r="BU154" s="16"/>
      <c r="BV154" s="16"/>
      <c r="BW154" s="16"/>
      <c r="BX154" s="16"/>
      <c r="BY154" s="16"/>
      <c r="BZ154" s="16"/>
      <c r="CA154" s="16"/>
      <c r="CB154" s="16"/>
      <c r="CC154" s="16"/>
      <c r="CD154" s="16"/>
      <c r="CE154" s="16"/>
      <c r="CF154" s="16"/>
      <c r="CG154" s="16"/>
      <c r="CH154" s="16"/>
      <c r="CI154" s="16"/>
      <c r="CJ154" s="16"/>
      <c r="CK154" s="16"/>
      <c r="CL154" s="16"/>
      <c r="CM154" s="16"/>
      <c r="CN154" s="16"/>
      <c r="CO154" s="16"/>
      <c r="CP154" s="16"/>
      <c r="CQ154" s="16"/>
      <c r="CR154" s="16"/>
      <c r="CS154" s="16"/>
      <c r="CT154" s="16"/>
      <c r="CU154" s="16"/>
      <c r="CV154" s="16"/>
      <c r="CW154" s="16"/>
      <c r="CX154" s="16"/>
      <c r="CY154" s="16"/>
      <c r="CZ154" s="16"/>
      <c r="DA154" s="16"/>
      <c r="DB154" s="16"/>
      <c r="DC154" s="16"/>
      <c r="DD154" s="16"/>
      <c r="DE154" s="16"/>
      <c r="DF154" s="16"/>
      <c r="DG154" s="16"/>
      <c r="DH154" s="16"/>
      <c r="DI154" s="16"/>
      <c r="DJ154" s="16"/>
      <c r="DK154" s="16"/>
      <c r="DL154" s="16"/>
      <c r="DM154" s="16"/>
      <c r="DN154" s="16"/>
      <c r="DO154" s="16"/>
      <c r="DP154" s="16"/>
      <c r="DQ154" s="16"/>
      <c r="DR154" s="16"/>
      <c r="DS154" s="16"/>
      <c r="DT154" s="16"/>
      <c r="DU154" s="16"/>
      <c r="DV154" s="16"/>
      <c r="DW154" s="16"/>
      <c r="DX154" s="16"/>
      <c r="DY154" s="16"/>
      <c r="DZ154" s="16"/>
      <c r="EA154" s="16"/>
      <c r="EB154" s="16"/>
      <c r="EC154" s="16"/>
      <c r="ED154" s="16"/>
      <c r="EE154" s="16"/>
      <c r="EF154" s="16"/>
      <c r="EG154" s="16"/>
      <c r="EH154" s="16"/>
      <c r="EI154" s="16"/>
      <c r="EJ154" s="16"/>
      <c r="EK154" s="16"/>
      <c r="EL154" s="16"/>
      <c r="EM154" s="16"/>
      <c r="EN154" s="16"/>
      <c r="EO154" s="16"/>
      <c r="EP154" s="16"/>
      <c r="EQ154" s="16"/>
      <c r="ER154" s="16"/>
      <c r="ES154" s="16"/>
      <c r="ET154" s="16"/>
      <c r="EU154" s="16"/>
      <c r="EV154" s="16"/>
      <c r="EW154" s="16"/>
      <c r="EX154" s="16"/>
      <c r="EY154" s="16"/>
    </row>
    <row r="155" spans="2:155" ht="14.5" customHeight="1" x14ac:dyDescent="0.35">
      <c r="B155" s="18"/>
      <c r="C155" s="18"/>
      <c r="D155" s="18"/>
      <c r="E155" s="18"/>
      <c r="F155" s="18"/>
      <c r="G155" s="18"/>
      <c r="H155" s="18"/>
      <c r="I155" s="18"/>
      <c r="J155" s="18"/>
      <c r="K155" s="18"/>
      <c r="L155" s="18"/>
      <c r="AN155" s="16"/>
      <c r="AO155" s="16"/>
      <c r="AP155" s="16"/>
      <c r="AQ155" s="16"/>
      <c r="AR155" s="16"/>
      <c r="AS155" s="16"/>
      <c r="AT155" s="16"/>
      <c r="AU155" s="16"/>
      <c r="AV155" s="16"/>
      <c r="AW155" s="16"/>
      <c r="AX155" s="16"/>
      <c r="AY155" s="16"/>
      <c r="AZ155" s="16"/>
      <c r="BA155" s="16"/>
      <c r="BB155" s="16"/>
      <c r="BC155" s="16"/>
      <c r="BD155" s="16"/>
      <c r="BE155" s="16"/>
      <c r="BF155" s="16"/>
      <c r="BG155" s="16"/>
      <c r="BH155" s="16"/>
      <c r="BI155" s="16"/>
      <c r="BJ155" s="16"/>
      <c r="BK155" s="16"/>
      <c r="BL155" s="16"/>
      <c r="BM155" s="16"/>
      <c r="BN155" s="16"/>
      <c r="BO155" s="16"/>
      <c r="BP155" s="16"/>
      <c r="BQ155" s="16"/>
      <c r="BR155" s="16"/>
      <c r="BS155" s="16"/>
      <c r="BT155" s="16"/>
      <c r="BU155" s="16"/>
      <c r="BV155" s="16"/>
      <c r="BW155" s="16"/>
      <c r="BX155" s="16"/>
      <c r="BY155" s="16"/>
      <c r="BZ155" s="16"/>
      <c r="CA155" s="16"/>
      <c r="CB155" s="16"/>
      <c r="CC155" s="16"/>
      <c r="CD155" s="16"/>
      <c r="CE155" s="16"/>
      <c r="CF155" s="16"/>
      <c r="CG155" s="16"/>
      <c r="CH155" s="16"/>
      <c r="CI155" s="16"/>
      <c r="CJ155" s="16"/>
      <c r="CK155" s="16"/>
      <c r="CL155" s="16"/>
      <c r="CM155" s="16"/>
      <c r="CN155" s="16"/>
      <c r="CO155" s="16"/>
      <c r="CP155" s="16"/>
      <c r="CQ155" s="16"/>
      <c r="CR155" s="16"/>
      <c r="CS155" s="16"/>
      <c r="CT155" s="16"/>
      <c r="CU155" s="16"/>
      <c r="CV155" s="16"/>
      <c r="CW155" s="16"/>
      <c r="CX155" s="16"/>
      <c r="CY155" s="16"/>
      <c r="CZ155" s="16"/>
      <c r="DA155" s="16"/>
      <c r="DB155" s="16"/>
      <c r="DC155" s="16"/>
      <c r="DD155" s="16"/>
      <c r="DE155" s="16"/>
      <c r="DF155" s="16"/>
      <c r="DG155" s="16"/>
      <c r="DH155" s="16"/>
      <c r="DI155" s="16"/>
      <c r="DJ155" s="16"/>
      <c r="DK155" s="16"/>
      <c r="DL155" s="16"/>
      <c r="DM155" s="16"/>
      <c r="DN155" s="16"/>
      <c r="DO155" s="16"/>
      <c r="DP155" s="16"/>
      <c r="DQ155" s="16"/>
      <c r="DR155" s="16"/>
      <c r="DS155" s="16"/>
      <c r="DT155" s="16"/>
      <c r="DU155" s="16"/>
      <c r="DV155" s="16"/>
      <c r="DW155" s="16"/>
      <c r="DX155" s="16"/>
      <c r="DY155" s="16"/>
      <c r="DZ155" s="16"/>
      <c r="EA155" s="16"/>
      <c r="EB155" s="16"/>
      <c r="EC155" s="16"/>
      <c r="ED155" s="16"/>
      <c r="EE155" s="16"/>
      <c r="EF155" s="16"/>
      <c r="EG155" s="16"/>
      <c r="EH155" s="16"/>
      <c r="EI155" s="16"/>
      <c r="EJ155" s="16"/>
      <c r="EK155" s="16"/>
      <c r="EL155" s="16"/>
      <c r="EM155" s="16"/>
      <c r="EN155" s="16"/>
      <c r="EO155" s="16"/>
      <c r="EP155" s="16"/>
      <c r="EQ155" s="16"/>
      <c r="ER155" s="16"/>
      <c r="ES155" s="16"/>
      <c r="ET155" s="16"/>
      <c r="EU155" s="16"/>
      <c r="EV155" s="16"/>
      <c r="EW155" s="16"/>
      <c r="EX155" s="16"/>
      <c r="EY155" s="16"/>
    </row>
    <row r="156" spans="2:155" ht="14.5" customHeight="1" x14ac:dyDescent="0.35">
      <c r="B156" s="18"/>
      <c r="C156" s="18"/>
      <c r="D156" s="18"/>
      <c r="E156" s="18"/>
      <c r="F156" s="18"/>
      <c r="G156" s="18"/>
      <c r="H156" s="18"/>
      <c r="I156" s="18"/>
      <c r="J156" s="18"/>
      <c r="K156" s="18"/>
      <c r="L156" s="18"/>
      <c r="AN156" s="16"/>
      <c r="AO156" s="16"/>
      <c r="AP156" s="16"/>
      <c r="AQ156" s="16"/>
      <c r="AR156" s="16"/>
      <c r="AS156" s="16"/>
      <c r="AT156" s="16"/>
      <c r="AU156" s="16"/>
      <c r="AV156" s="16"/>
      <c r="AW156" s="16"/>
      <c r="AX156" s="16"/>
      <c r="AY156" s="16"/>
      <c r="AZ156" s="16"/>
      <c r="BA156" s="16"/>
      <c r="BB156" s="16"/>
      <c r="BC156" s="16"/>
      <c r="BD156" s="16"/>
      <c r="BE156" s="16"/>
      <c r="BF156" s="16"/>
      <c r="BG156" s="16"/>
      <c r="BH156" s="16"/>
      <c r="BI156" s="16"/>
      <c r="BJ156" s="16"/>
      <c r="BK156" s="16"/>
      <c r="BL156" s="16"/>
      <c r="BM156" s="16"/>
      <c r="BN156" s="16"/>
      <c r="BO156" s="16"/>
      <c r="BP156" s="16"/>
      <c r="BQ156" s="16"/>
      <c r="BR156" s="16"/>
      <c r="BS156" s="16"/>
      <c r="BT156" s="16"/>
      <c r="BU156" s="16"/>
      <c r="BV156" s="16"/>
      <c r="BW156" s="16"/>
      <c r="BX156" s="16"/>
      <c r="BY156" s="16"/>
      <c r="BZ156" s="16"/>
      <c r="CA156" s="16"/>
      <c r="CB156" s="16"/>
      <c r="CC156" s="16"/>
      <c r="CD156" s="16"/>
      <c r="CE156" s="16"/>
      <c r="CF156" s="16"/>
      <c r="CG156" s="16"/>
      <c r="CH156" s="16"/>
      <c r="CI156" s="16"/>
      <c r="CJ156" s="16"/>
      <c r="CK156" s="16"/>
      <c r="CL156" s="16"/>
      <c r="CM156" s="16"/>
      <c r="CN156" s="16"/>
      <c r="CO156" s="16"/>
      <c r="CP156" s="16"/>
      <c r="CQ156" s="16"/>
      <c r="CR156" s="16"/>
      <c r="CS156" s="16"/>
      <c r="CT156" s="16"/>
      <c r="CU156" s="16"/>
      <c r="CV156" s="16"/>
      <c r="CW156" s="16"/>
      <c r="CX156" s="16"/>
      <c r="CY156" s="16"/>
      <c r="CZ156" s="16"/>
      <c r="DA156" s="16"/>
      <c r="DB156" s="16"/>
      <c r="DC156" s="16"/>
      <c r="DD156" s="16"/>
      <c r="DE156" s="16"/>
      <c r="DF156" s="16"/>
      <c r="DG156" s="16"/>
      <c r="DH156" s="16"/>
      <c r="DI156" s="16"/>
      <c r="DJ156" s="16"/>
      <c r="DK156" s="16"/>
      <c r="DL156" s="16"/>
      <c r="DM156" s="16"/>
      <c r="DN156" s="16"/>
      <c r="DO156" s="16"/>
      <c r="DP156" s="16"/>
      <c r="DQ156" s="16"/>
      <c r="DR156" s="16"/>
      <c r="DS156" s="16"/>
      <c r="DT156" s="16"/>
      <c r="DU156" s="16"/>
      <c r="DV156" s="16"/>
      <c r="DW156" s="16"/>
      <c r="DX156" s="16"/>
      <c r="DY156" s="16"/>
      <c r="DZ156" s="16"/>
      <c r="EA156" s="16"/>
      <c r="EB156" s="16"/>
      <c r="EC156" s="16"/>
      <c r="ED156" s="16"/>
      <c r="EE156" s="16"/>
      <c r="EF156" s="16"/>
      <c r="EG156" s="16"/>
      <c r="EH156" s="16"/>
      <c r="EI156" s="16"/>
      <c r="EJ156" s="16"/>
      <c r="EK156" s="16"/>
      <c r="EL156" s="16"/>
      <c r="EM156" s="16"/>
      <c r="EN156" s="16"/>
      <c r="EO156" s="16"/>
      <c r="EP156" s="16"/>
      <c r="EQ156" s="16"/>
      <c r="ER156" s="16"/>
      <c r="ES156" s="16"/>
      <c r="ET156" s="16"/>
      <c r="EU156" s="16"/>
      <c r="EV156" s="16"/>
      <c r="EW156" s="16"/>
      <c r="EX156" s="16"/>
      <c r="EY156" s="16"/>
    </row>
    <row r="157" spans="2:155" ht="14.5" customHeight="1" x14ac:dyDescent="0.35">
      <c r="B157" s="18"/>
      <c r="C157" s="18"/>
      <c r="D157" s="18"/>
      <c r="E157" s="18"/>
      <c r="F157" s="18"/>
      <c r="G157" s="18"/>
      <c r="H157" s="18"/>
      <c r="I157" s="18"/>
      <c r="J157" s="18"/>
      <c r="K157" s="18"/>
      <c r="L157" s="18"/>
      <c r="AN157" s="16"/>
      <c r="AO157" s="16"/>
      <c r="AP157" s="16"/>
      <c r="AQ157" s="16"/>
      <c r="AR157" s="16"/>
      <c r="AS157" s="16"/>
      <c r="AT157" s="16"/>
      <c r="AU157" s="16"/>
      <c r="AV157" s="16"/>
      <c r="AW157" s="16"/>
      <c r="AX157" s="16"/>
      <c r="AY157" s="16"/>
      <c r="AZ157" s="16"/>
      <c r="BA157" s="16"/>
      <c r="BB157" s="16"/>
      <c r="BC157" s="16"/>
      <c r="BD157" s="16"/>
      <c r="BE157" s="16"/>
      <c r="BF157" s="16"/>
      <c r="BG157" s="16"/>
      <c r="BH157" s="16"/>
      <c r="BI157" s="16"/>
      <c r="BJ157" s="16"/>
      <c r="BK157" s="16"/>
      <c r="BL157" s="16"/>
      <c r="BM157" s="16"/>
      <c r="BN157" s="16"/>
      <c r="BO157" s="16"/>
      <c r="BP157" s="16"/>
      <c r="BQ157" s="16"/>
      <c r="BR157" s="16"/>
      <c r="BS157" s="16"/>
      <c r="BT157" s="16"/>
      <c r="BU157" s="16"/>
      <c r="BV157" s="16"/>
      <c r="BW157" s="16"/>
      <c r="BX157" s="16"/>
      <c r="BY157" s="16"/>
      <c r="BZ157" s="16"/>
      <c r="CA157" s="16"/>
      <c r="CB157" s="16"/>
      <c r="CC157" s="16"/>
      <c r="CD157" s="16"/>
      <c r="CE157" s="16"/>
      <c r="CF157" s="16"/>
      <c r="CG157" s="16"/>
      <c r="CH157" s="16"/>
      <c r="CI157" s="16"/>
      <c r="CJ157" s="16"/>
      <c r="CK157" s="16"/>
      <c r="CL157" s="16"/>
      <c r="CM157" s="16"/>
      <c r="CN157" s="16"/>
      <c r="CO157" s="16"/>
      <c r="CP157" s="16"/>
      <c r="CQ157" s="16"/>
      <c r="CR157" s="16"/>
      <c r="CS157" s="16"/>
      <c r="CT157" s="16"/>
      <c r="CU157" s="16"/>
      <c r="CV157" s="16"/>
      <c r="CW157" s="16"/>
      <c r="CX157" s="16"/>
      <c r="CY157" s="16"/>
      <c r="CZ157" s="16"/>
      <c r="DA157" s="16"/>
      <c r="DB157" s="16"/>
      <c r="DC157" s="16"/>
      <c r="DD157" s="16"/>
      <c r="DE157" s="16"/>
      <c r="DF157" s="16"/>
      <c r="DG157" s="16"/>
      <c r="DH157" s="16"/>
      <c r="DI157" s="16"/>
      <c r="DJ157" s="16"/>
      <c r="DK157" s="16"/>
      <c r="DL157" s="16"/>
      <c r="DM157" s="16"/>
      <c r="DN157" s="16"/>
      <c r="DO157" s="16"/>
      <c r="DP157" s="16"/>
      <c r="DQ157" s="16"/>
      <c r="DR157" s="16"/>
      <c r="DS157" s="16"/>
      <c r="DT157" s="16"/>
      <c r="DU157" s="16"/>
      <c r="DV157" s="16"/>
      <c r="DW157" s="16"/>
      <c r="DX157" s="16"/>
      <c r="DY157" s="16"/>
      <c r="DZ157" s="16"/>
      <c r="EA157" s="16"/>
      <c r="EB157" s="16"/>
      <c r="EC157" s="16"/>
      <c r="ED157" s="16"/>
      <c r="EE157" s="16"/>
      <c r="EF157" s="16"/>
      <c r="EG157" s="16"/>
      <c r="EH157" s="16"/>
      <c r="EI157" s="16"/>
      <c r="EJ157" s="16"/>
      <c r="EK157" s="16"/>
      <c r="EL157" s="16"/>
      <c r="EM157" s="16"/>
      <c r="EN157" s="16"/>
      <c r="EO157" s="16"/>
      <c r="EP157" s="16"/>
      <c r="EQ157" s="16"/>
      <c r="ER157" s="16"/>
      <c r="ES157" s="16"/>
      <c r="ET157" s="16"/>
      <c r="EU157" s="16"/>
      <c r="EV157" s="16"/>
      <c r="EW157" s="16"/>
      <c r="EX157" s="16"/>
      <c r="EY157" s="16"/>
    </row>
    <row r="158" spans="2:155" ht="14.5" customHeight="1" x14ac:dyDescent="0.35">
      <c r="B158" s="18"/>
      <c r="C158" s="18"/>
      <c r="D158" s="18"/>
      <c r="E158" s="18"/>
      <c r="F158" s="18"/>
      <c r="G158" s="18"/>
      <c r="H158" s="18"/>
      <c r="I158" s="18"/>
      <c r="J158" s="18"/>
      <c r="K158" s="18"/>
      <c r="L158" s="18"/>
      <c r="AN158" s="16"/>
      <c r="AO158" s="16"/>
      <c r="AP158" s="16"/>
      <c r="AQ158" s="16"/>
      <c r="AR158" s="16"/>
      <c r="AS158" s="16"/>
      <c r="AT158" s="16"/>
      <c r="AU158" s="16"/>
      <c r="AV158" s="16"/>
      <c r="AW158" s="16"/>
      <c r="AX158" s="16"/>
      <c r="AY158" s="16"/>
      <c r="AZ158" s="16"/>
      <c r="BA158" s="16"/>
      <c r="BB158" s="16"/>
      <c r="BC158" s="16"/>
      <c r="BD158" s="16"/>
      <c r="BE158" s="16"/>
      <c r="BF158" s="16"/>
      <c r="BG158" s="16"/>
      <c r="BH158" s="16"/>
      <c r="BI158" s="16"/>
      <c r="BJ158" s="16"/>
      <c r="BK158" s="16"/>
      <c r="BL158" s="16"/>
      <c r="BM158" s="16"/>
      <c r="BN158" s="16"/>
      <c r="BO158" s="16"/>
      <c r="BP158" s="16"/>
      <c r="BQ158" s="16"/>
      <c r="BR158" s="16"/>
      <c r="BS158" s="16"/>
      <c r="BT158" s="16"/>
      <c r="BU158" s="16"/>
      <c r="BV158" s="16"/>
      <c r="BW158" s="16"/>
      <c r="BX158" s="16"/>
      <c r="BY158" s="16"/>
      <c r="BZ158" s="16"/>
      <c r="CA158" s="16"/>
      <c r="CB158" s="16"/>
      <c r="CC158" s="16"/>
      <c r="CD158" s="16"/>
      <c r="CE158" s="16"/>
      <c r="CF158" s="16"/>
      <c r="CG158" s="16"/>
      <c r="CH158" s="16"/>
      <c r="CI158" s="16"/>
      <c r="CJ158" s="16"/>
      <c r="CK158" s="16"/>
      <c r="CL158" s="16"/>
      <c r="CM158" s="16"/>
      <c r="CN158" s="16"/>
      <c r="CO158" s="16"/>
      <c r="CP158" s="16"/>
      <c r="CQ158" s="16"/>
      <c r="CR158" s="16"/>
      <c r="CS158" s="16"/>
      <c r="CT158" s="16"/>
      <c r="CU158" s="16"/>
      <c r="CV158" s="16"/>
      <c r="CW158" s="16"/>
      <c r="CX158" s="16"/>
      <c r="CY158" s="16"/>
      <c r="CZ158" s="16"/>
      <c r="DA158" s="16"/>
      <c r="DB158" s="16"/>
      <c r="DC158" s="16"/>
      <c r="DD158" s="16"/>
      <c r="DE158" s="16"/>
      <c r="DF158" s="16"/>
      <c r="DG158" s="16"/>
      <c r="DH158" s="16"/>
      <c r="DI158" s="16"/>
      <c r="DJ158" s="16"/>
      <c r="DK158" s="16"/>
      <c r="DL158" s="16"/>
      <c r="DM158" s="16"/>
      <c r="DN158" s="16"/>
      <c r="DO158" s="16"/>
      <c r="DP158" s="16"/>
      <c r="DQ158" s="16"/>
      <c r="DR158" s="16"/>
      <c r="DS158" s="16"/>
      <c r="DT158" s="16"/>
      <c r="DU158" s="16"/>
      <c r="DV158" s="16"/>
      <c r="DW158" s="16"/>
      <c r="DX158" s="16"/>
      <c r="DY158" s="16"/>
      <c r="DZ158" s="16"/>
      <c r="EA158" s="16"/>
      <c r="EB158" s="16"/>
      <c r="EC158" s="16"/>
      <c r="ED158" s="16"/>
      <c r="EE158" s="16"/>
      <c r="EF158" s="16"/>
      <c r="EG158" s="16"/>
      <c r="EH158" s="16"/>
      <c r="EI158" s="16"/>
      <c r="EJ158" s="16"/>
      <c r="EK158" s="16"/>
      <c r="EL158" s="16"/>
      <c r="EM158" s="16"/>
      <c r="EN158" s="16"/>
      <c r="EO158" s="16"/>
      <c r="EP158" s="16"/>
      <c r="EQ158" s="16"/>
      <c r="ER158" s="16"/>
      <c r="ES158" s="16"/>
      <c r="ET158" s="16"/>
      <c r="EU158" s="16"/>
      <c r="EV158" s="16"/>
      <c r="EW158" s="16"/>
      <c r="EX158" s="16"/>
      <c r="EY158" s="16"/>
    </row>
    <row r="159" spans="2:155" ht="14.5" customHeight="1" x14ac:dyDescent="0.35">
      <c r="B159" s="18"/>
      <c r="C159" s="18"/>
      <c r="D159" s="18"/>
      <c r="E159" s="18"/>
      <c r="F159" s="18"/>
      <c r="G159" s="18"/>
      <c r="H159" s="18"/>
      <c r="I159" s="18"/>
      <c r="J159" s="18"/>
      <c r="K159" s="18"/>
      <c r="L159" s="18"/>
      <c r="AN159" s="16"/>
      <c r="AO159" s="16"/>
      <c r="AP159" s="16"/>
      <c r="AQ159" s="16"/>
      <c r="AR159" s="16"/>
      <c r="AS159" s="16"/>
      <c r="AT159" s="16"/>
      <c r="AU159" s="16"/>
      <c r="AV159" s="16"/>
      <c r="AW159" s="16"/>
      <c r="AX159" s="16"/>
      <c r="AY159" s="16"/>
      <c r="AZ159" s="16"/>
      <c r="BA159" s="16"/>
      <c r="BB159" s="16"/>
      <c r="BC159" s="16"/>
      <c r="BD159" s="16"/>
      <c r="BE159" s="16"/>
      <c r="BF159" s="16"/>
      <c r="BG159" s="16"/>
      <c r="BH159" s="16"/>
      <c r="BI159" s="16"/>
      <c r="BJ159" s="16"/>
      <c r="BK159" s="16"/>
      <c r="BL159" s="16"/>
      <c r="BM159" s="16"/>
      <c r="BN159" s="16"/>
      <c r="BO159" s="16"/>
      <c r="BP159" s="16"/>
      <c r="BQ159" s="16"/>
      <c r="BR159" s="16"/>
      <c r="BS159" s="16"/>
      <c r="BT159" s="16"/>
      <c r="BU159" s="16"/>
      <c r="BV159" s="16"/>
      <c r="BW159" s="16"/>
      <c r="BX159" s="16"/>
      <c r="BY159" s="16"/>
      <c r="BZ159" s="16"/>
      <c r="CA159" s="16"/>
      <c r="CB159" s="16"/>
      <c r="CC159" s="16"/>
      <c r="CD159" s="16"/>
      <c r="CE159" s="16"/>
      <c r="CF159" s="16"/>
      <c r="CG159" s="16"/>
      <c r="CH159" s="16"/>
      <c r="CI159" s="16"/>
      <c r="CJ159" s="16"/>
      <c r="CK159" s="16"/>
      <c r="CL159" s="16"/>
      <c r="CM159" s="16"/>
      <c r="CN159" s="16"/>
      <c r="CO159" s="16"/>
      <c r="CP159" s="16"/>
      <c r="CQ159" s="16"/>
      <c r="CR159" s="16"/>
      <c r="CS159" s="16"/>
      <c r="CT159" s="16"/>
      <c r="CU159" s="16"/>
      <c r="CV159" s="16"/>
      <c r="CW159" s="16"/>
      <c r="CX159" s="16"/>
      <c r="CY159" s="16"/>
      <c r="CZ159" s="16"/>
      <c r="DA159" s="16"/>
      <c r="DB159" s="16"/>
      <c r="DC159" s="16"/>
      <c r="DD159" s="16"/>
      <c r="DE159" s="16"/>
      <c r="DF159" s="16"/>
      <c r="DG159" s="16"/>
      <c r="DH159" s="16"/>
      <c r="DI159" s="16"/>
      <c r="DJ159" s="16"/>
      <c r="DK159" s="16"/>
      <c r="DL159" s="16"/>
      <c r="DM159" s="16"/>
      <c r="DN159" s="16"/>
      <c r="DO159" s="16"/>
      <c r="DP159" s="16"/>
      <c r="DQ159" s="16"/>
      <c r="DR159" s="16"/>
      <c r="DS159" s="16"/>
      <c r="DT159" s="16"/>
      <c r="DU159" s="16"/>
      <c r="DV159" s="16"/>
      <c r="DW159" s="16"/>
      <c r="DX159" s="16"/>
      <c r="DY159" s="16"/>
      <c r="DZ159" s="16"/>
      <c r="EA159" s="16"/>
      <c r="EB159" s="16"/>
      <c r="EC159" s="16"/>
      <c r="ED159" s="16"/>
      <c r="EE159" s="16"/>
      <c r="EF159" s="16"/>
      <c r="EG159" s="16"/>
      <c r="EH159" s="16"/>
      <c r="EI159" s="16"/>
      <c r="EJ159" s="16"/>
      <c r="EK159" s="16"/>
      <c r="EL159" s="16"/>
      <c r="EM159" s="16"/>
      <c r="EN159" s="16"/>
      <c r="EO159" s="16"/>
      <c r="EP159" s="16"/>
      <c r="EQ159" s="16"/>
      <c r="ER159" s="16"/>
      <c r="ES159" s="16"/>
      <c r="ET159" s="16"/>
      <c r="EU159" s="16"/>
      <c r="EV159" s="16"/>
      <c r="EW159" s="16"/>
      <c r="EX159" s="16"/>
      <c r="EY159" s="16"/>
    </row>
    <row r="160" spans="2:155" ht="14.5" customHeight="1" x14ac:dyDescent="0.35">
      <c r="B160" s="18"/>
      <c r="C160" s="18"/>
      <c r="D160" s="18"/>
      <c r="E160" s="18"/>
      <c r="F160" s="18"/>
      <c r="G160" s="18"/>
      <c r="H160" s="18"/>
      <c r="I160" s="18"/>
      <c r="J160" s="18"/>
      <c r="K160" s="18"/>
      <c r="L160" s="18"/>
      <c r="AN160" s="16"/>
      <c r="AO160" s="16"/>
      <c r="AP160" s="16"/>
      <c r="AQ160" s="16"/>
      <c r="AR160" s="16"/>
      <c r="AS160" s="16"/>
      <c r="AT160" s="16"/>
      <c r="AU160" s="16"/>
      <c r="AV160" s="16"/>
      <c r="AW160" s="16"/>
      <c r="AX160" s="16"/>
      <c r="AY160" s="16"/>
      <c r="AZ160" s="16"/>
      <c r="BA160" s="16"/>
      <c r="BB160" s="16"/>
      <c r="BC160" s="16"/>
      <c r="BD160" s="16"/>
      <c r="BE160" s="16"/>
      <c r="BF160" s="16"/>
      <c r="BG160" s="16"/>
      <c r="BH160" s="16"/>
      <c r="BI160" s="16"/>
      <c r="BJ160" s="16"/>
      <c r="BK160" s="16"/>
      <c r="BL160" s="16"/>
      <c r="BM160" s="16"/>
      <c r="BN160" s="16"/>
      <c r="BO160" s="16"/>
      <c r="BP160" s="16"/>
      <c r="BQ160" s="16"/>
      <c r="BR160" s="16"/>
      <c r="BS160" s="16"/>
      <c r="BT160" s="16"/>
      <c r="BU160" s="16"/>
      <c r="BV160" s="16"/>
      <c r="BW160" s="16"/>
      <c r="BX160" s="16"/>
      <c r="BY160" s="16"/>
      <c r="BZ160" s="16"/>
      <c r="CA160" s="16"/>
      <c r="CB160" s="16"/>
      <c r="CC160" s="16"/>
      <c r="CD160" s="16"/>
      <c r="CE160" s="16"/>
      <c r="CF160" s="16"/>
      <c r="CG160" s="16"/>
      <c r="CH160" s="16"/>
      <c r="CI160" s="16"/>
      <c r="CJ160" s="16"/>
      <c r="CK160" s="16"/>
      <c r="CL160" s="16"/>
      <c r="CM160" s="16"/>
      <c r="CN160" s="16"/>
      <c r="CO160" s="16"/>
      <c r="CP160" s="16"/>
      <c r="CQ160" s="16"/>
      <c r="CR160" s="16"/>
      <c r="CS160" s="16"/>
      <c r="CT160" s="16"/>
      <c r="CU160" s="16"/>
      <c r="CV160" s="16"/>
      <c r="CW160" s="16"/>
      <c r="CX160" s="16"/>
      <c r="CY160" s="16"/>
      <c r="CZ160" s="16"/>
      <c r="DA160" s="16"/>
      <c r="DB160" s="16"/>
      <c r="DC160" s="16"/>
      <c r="DD160" s="16"/>
      <c r="DE160" s="16"/>
      <c r="DF160" s="16"/>
      <c r="DG160" s="16"/>
      <c r="DH160" s="16"/>
      <c r="DI160" s="16"/>
      <c r="DJ160" s="16"/>
      <c r="DK160" s="16"/>
      <c r="DL160" s="16"/>
      <c r="DM160" s="16"/>
      <c r="DN160" s="16"/>
      <c r="DO160" s="16"/>
      <c r="DP160" s="16"/>
      <c r="DQ160" s="16"/>
      <c r="DR160" s="16"/>
      <c r="DS160" s="16"/>
      <c r="DT160" s="16"/>
      <c r="DU160" s="16"/>
      <c r="DV160" s="16"/>
      <c r="DW160" s="16"/>
      <c r="DX160" s="16"/>
      <c r="DY160" s="16"/>
      <c r="DZ160" s="16"/>
      <c r="EA160" s="16"/>
      <c r="EB160" s="16"/>
      <c r="EC160" s="16"/>
      <c r="ED160" s="16"/>
      <c r="EE160" s="16"/>
      <c r="EF160" s="16"/>
      <c r="EG160" s="16"/>
      <c r="EH160" s="16"/>
      <c r="EI160" s="16"/>
      <c r="EJ160" s="16"/>
      <c r="EK160" s="16"/>
      <c r="EL160" s="16"/>
      <c r="EM160" s="16"/>
      <c r="EN160" s="16"/>
      <c r="EO160" s="16"/>
      <c r="EP160" s="16"/>
      <c r="EQ160" s="16"/>
      <c r="ER160" s="16"/>
      <c r="ES160" s="16"/>
      <c r="ET160" s="16"/>
      <c r="EU160" s="16"/>
      <c r="EV160" s="16"/>
      <c r="EW160" s="16"/>
      <c r="EX160" s="16"/>
      <c r="EY160" s="16"/>
    </row>
    <row r="161" spans="2:155" ht="14.5" customHeight="1" x14ac:dyDescent="0.35">
      <c r="B161" s="18"/>
      <c r="C161" s="18"/>
      <c r="D161" s="18"/>
      <c r="E161" s="18"/>
      <c r="F161" s="18"/>
      <c r="G161" s="18"/>
      <c r="H161" s="18"/>
      <c r="I161" s="18"/>
      <c r="J161" s="18"/>
      <c r="K161" s="18"/>
      <c r="L161" s="18"/>
      <c r="AN161" s="16"/>
      <c r="AO161" s="16"/>
      <c r="AP161" s="16"/>
      <c r="AQ161" s="16"/>
      <c r="AR161" s="16"/>
      <c r="AS161" s="16"/>
      <c r="AT161" s="16"/>
      <c r="AU161" s="16"/>
      <c r="AV161" s="16"/>
      <c r="AW161" s="16"/>
      <c r="AX161" s="16"/>
      <c r="AY161" s="16"/>
      <c r="AZ161" s="16"/>
      <c r="BA161" s="16"/>
      <c r="BB161" s="16"/>
      <c r="BC161" s="16"/>
      <c r="BD161" s="16"/>
      <c r="BE161" s="16"/>
      <c r="BF161" s="16"/>
      <c r="BG161" s="16"/>
      <c r="BH161" s="16"/>
      <c r="BI161" s="16"/>
      <c r="BJ161" s="16"/>
      <c r="BK161" s="16"/>
      <c r="BL161" s="16"/>
      <c r="BM161" s="16"/>
      <c r="BN161" s="16"/>
      <c r="BO161" s="16"/>
      <c r="BP161" s="16"/>
      <c r="BQ161" s="16"/>
      <c r="BR161" s="16"/>
      <c r="BS161" s="16"/>
      <c r="BT161" s="16"/>
      <c r="BU161" s="16"/>
      <c r="BV161" s="16"/>
      <c r="BW161" s="16"/>
      <c r="BX161" s="16"/>
      <c r="BY161" s="16"/>
      <c r="BZ161" s="16"/>
      <c r="CA161" s="16"/>
      <c r="CB161" s="16"/>
      <c r="CC161" s="16"/>
      <c r="CD161" s="16"/>
      <c r="CE161" s="16"/>
      <c r="CF161" s="16"/>
      <c r="CG161" s="16"/>
      <c r="CH161" s="16"/>
      <c r="CI161" s="16"/>
      <c r="CJ161" s="16"/>
      <c r="CK161" s="16"/>
      <c r="CL161" s="16"/>
      <c r="CM161" s="16"/>
      <c r="CN161" s="16"/>
      <c r="CO161" s="16"/>
      <c r="CP161" s="16"/>
      <c r="CQ161" s="16"/>
      <c r="CR161" s="16"/>
      <c r="CS161" s="16"/>
      <c r="CT161" s="16"/>
      <c r="CU161" s="16"/>
      <c r="CV161" s="16"/>
      <c r="CW161" s="16"/>
      <c r="CX161" s="16"/>
      <c r="CY161" s="16"/>
      <c r="CZ161" s="16"/>
      <c r="DA161" s="16"/>
      <c r="DB161" s="16"/>
      <c r="DC161" s="16"/>
      <c r="DD161" s="16"/>
      <c r="DE161" s="16"/>
      <c r="DF161" s="16"/>
      <c r="DG161" s="16"/>
      <c r="DH161" s="16"/>
      <c r="DI161" s="16"/>
      <c r="DJ161" s="16"/>
      <c r="DK161" s="16"/>
      <c r="DL161" s="16"/>
      <c r="DM161" s="16"/>
      <c r="DN161" s="16"/>
      <c r="DO161" s="16"/>
      <c r="DP161" s="16"/>
      <c r="DQ161" s="16"/>
      <c r="DR161" s="16"/>
      <c r="DS161" s="16"/>
      <c r="DT161" s="16"/>
      <c r="DU161" s="16"/>
      <c r="DV161" s="16"/>
      <c r="DW161" s="16"/>
      <c r="DX161" s="16"/>
      <c r="DY161" s="16"/>
      <c r="DZ161" s="16"/>
      <c r="EA161" s="16"/>
      <c r="EB161" s="16"/>
      <c r="EC161" s="16"/>
      <c r="ED161" s="16"/>
      <c r="EE161" s="16"/>
      <c r="EF161" s="16"/>
      <c r="EG161" s="16"/>
      <c r="EH161" s="16"/>
      <c r="EI161" s="16"/>
      <c r="EJ161" s="16"/>
      <c r="EK161" s="16"/>
      <c r="EL161" s="16"/>
      <c r="EM161" s="16"/>
      <c r="EN161" s="16"/>
      <c r="EO161" s="16"/>
      <c r="EP161" s="16"/>
      <c r="EQ161" s="16"/>
      <c r="ER161" s="16"/>
      <c r="ES161" s="16"/>
      <c r="ET161" s="16"/>
      <c r="EU161" s="16"/>
      <c r="EV161" s="16"/>
      <c r="EW161" s="16"/>
      <c r="EX161" s="16"/>
      <c r="EY161" s="16"/>
    </row>
    <row r="162" spans="2:155" ht="14.5" customHeight="1" x14ac:dyDescent="0.35">
      <c r="B162" s="18"/>
      <c r="C162" s="18"/>
      <c r="D162" s="18"/>
      <c r="E162" s="18"/>
      <c r="F162" s="18"/>
      <c r="G162" s="18"/>
      <c r="H162" s="18"/>
      <c r="I162" s="18"/>
      <c r="J162" s="18"/>
      <c r="K162" s="18"/>
      <c r="L162" s="18"/>
      <c r="AN162" s="16"/>
      <c r="AO162" s="16"/>
      <c r="AP162" s="16"/>
      <c r="AQ162" s="16"/>
      <c r="AR162" s="16"/>
      <c r="AS162" s="16"/>
      <c r="AT162" s="16"/>
      <c r="AU162" s="16"/>
      <c r="AV162" s="16"/>
      <c r="AW162" s="16"/>
      <c r="AX162" s="16"/>
      <c r="AY162" s="16"/>
      <c r="AZ162" s="16"/>
      <c r="BA162" s="16"/>
      <c r="BB162" s="16"/>
      <c r="BC162" s="16"/>
      <c r="BD162" s="16"/>
      <c r="BE162" s="16"/>
      <c r="BF162" s="16"/>
      <c r="BG162" s="16"/>
      <c r="BH162" s="16"/>
      <c r="BI162" s="16"/>
      <c r="BJ162" s="16"/>
      <c r="BK162" s="16"/>
      <c r="BL162" s="16"/>
      <c r="BM162" s="16"/>
      <c r="BN162" s="16"/>
      <c r="BO162" s="16"/>
      <c r="BP162" s="16"/>
      <c r="BQ162" s="16"/>
      <c r="BR162" s="16"/>
      <c r="BS162" s="16"/>
      <c r="BT162" s="16"/>
      <c r="BU162" s="16"/>
      <c r="BV162" s="16"/>
      <c r="BW162" s="16"/>
      <c r="BX162" s="16"/>
      <c r="BY162" s="16"/>
      <c r="BZ162" s="16"/>
      <c r="CA162" s="16"/>
      <c r="CB162" s="16"/>
      <c r="CC162" s="16"/>
      <c r="CD162" s="16"/>
      <c r="CE162" s="16"/>
      <c r="CF162" s="16"/>
      <c r="CG162" s="16"/>
      <c r="CH162" s="16"/>
      <c r="CI162" s="16"/>
      <c r="CJ162" s="16"/>
      <c r="CK162" s="16"/>
      <c r="CL162" s="16"/>
      <c r="CM162" s="16"/>
      <c r="CN162" s="16"/>
      <c r="CO162" s="16"/>
      <c r="CP162" s="16"/>
      <c r="CQ162" s="16"/>
      <c r="CR162" s="16"/>
      <c r="CS162" s="16"/>
      <c r="CT162" s="16"/>
      <c r="CU162" s="16"/>
      <c r="CV162" s="16"/>
      <c r="CW162" s="16"/>
      <c r="CX162" s="16"/>
      <c r="CY162" s="16"/>
      <c r="CZ162" s="16"/>
      <c r="DA162" s="16"/>
      <c r="DB162" s="16"/>
      <c r="DC162" s="16"/>
      <c r="DD162" s="16"/>
      <c r="DE162" s="16"/>
      <c r="DF162" s="16"/>
      <c r="DG162" s="16"/>
      <c r="DH162" s="16"/>
      <c r="DI162" s="16"/>
      <c r="DJ162" s="16"/>
      <c r="DK162" s="16"/>
      <c r="DL162" s="16"/>
      <c r="DM162" s="16"/>
      <c r="DN162" s="16"/>
      <c r="DO162" s="16"/>
      <c r="DP162" s="16"/>
      <c r="DQ162" s="16"/>
      <c r="DR162" s="16"/>
      <c r="DS162" s="16"/>
      <c r="DT162" s="16"/>
      <c r="DU162" s="16"/>
      <c r="DV162" s="16"/>
      <c r="DW162" s="16"/>
      <c r="DX162" s="16"/>
      <c r="DY162" s="16"/>
      <c r="DZ162" s="16"/>
      <c r="EA162" s="16"/>
      <c r="EB162" s="16"/>
      <c r="EC162" s="16"/>
      <c r="ED162" s="16"/>
      <c r="EE162" s="16"/>
      <c r="EF162" s="16"/>
      <c r="EG162" s="16"/>
      <c r="EH162" s="16"/>
      <c r="EI162" s="16"/>
      <c r="EJ162" s="16"/>
      <c r="EK162" s="16"/>
      <c r="EL162" s="16"/>
      <c r="EM162" s="16"/>
      <c r="EN162" s="16"/>
      <c r="EO162" s="16"/>
      <c r="EP162" s="16"/>
      <c r="EQ162" s="16"/>
      <c r="ER162" s="16"/>
      <c r="ES162" s="16"/>
      <c r="ET162" s="16"/>
      <c r="EU162" s="16"/>
      <c r="EV162" s="16"/>
      <c r="EW162" s="16"/>
      <c r="EX162" s="16"/>
      <c r="EY162" s="16"/>
    </row>
    <row r="163" spans="2:155" ht="14.5" customHeight="1" x14ac:dyDescent="0.35">
      <c r="B163" s="18"/>
      <c r="C163" s="18"/>
      <c r="D163" s="18"/>
      <c r="E163" s="18"/>
      <c r="F163" s="18"/>
      <c r="G163" s="18"/>
      <c r="H163" s="18"/>
      <c r="I163" s="18"/>
      <c r="J163" s="18"/>
      <c r="K163" s="18"/>
      <c r="L163" s="18"/>
      <c r="AN163" s="16"/>
      <c r="AO163" s="16"/>
      <c r="AP163" s="16"/>
      <c r="AQ163" s="16"/>
      <c r="AR163" s="16"/>
      <c r="AS163" s="16"/>
      <c r="AT163" s="16"/>
      <c r="AU163" s="16"/>
      <c r="AV163" s="16"/>
      <c r="AW163" s="16"/>
      <c r="AX163" s="16"/>
      <c r="AY163" s="16"/>
      <c r="AZ163" s="16"/>
      <c r="BA163" s="16"/>
      <c r="BB163" s="16"/>
      <c r="BC163" s="16"/>
      <c r="BD163" s="16"/>
      <c r="BE163" s="16"/>
      <c r="BF163" s="16"/>
      <c r="BG163" s="16"/>
      <c r="BH163" s="16"/>
      <c r="BI163" s="16"/>
      <c r="BJ163" s="16"/>
      <c r="BK163" s="16"/>
      <c r="BL163" s="16"/>
      <c r="BM163" s="16"/>
      <c r="BN163" s="16"/>
      <c r="BO163" s="16"/>
      <c r="BP163" s="16"/>
      <c r="BQ163" s="16"/>
      <c r="BR163" s="16"/>
      <c r="BS163" s="16"/>
      <c r="BT163" s="16"/>
      <c r="BU163" s="16"/>
      <c r="BV163" s="16"/>
      <c r="BW163" s="16"/>
      <c r="BX163" s="16"/>
      <c r="BY163" s="16"/>
      <c r="BZ163" s="16"/>
      <c r="CA163" s="16"/>
      <c r="CB163" s="16"/>
      <c r="CC163" s="16"/>
      <c r="CD163" s="16"/>
      <c r="CE163" s="16"/>
      <c r="CF163" s="16"/>
      <c r="CG163" s="16"/>
      <c r="CH163" s="16"/>
      <c r="CI163" s="16"/>
      <c r="CJ163" s="16"/>
      <c r="CK163" s="16"/>
      <c r="CL163" s="16"/>
      <c r="CM163" s="16"/>
      <c r="CN163" s="16"/>
      <c r="CO163" s="16"/>
      <c r="CP163" s="16"/>
      <c r="CQ163" s="16"/>
      <c r="CR163" s="16"/>
      <c r="CS163" s="16"/>
      <c r="CT163" s="16"/>
      <c r="CU163" s="16"/>
      <c r="CV163" s="16"/>
      <c r="CW163" s="16"/>
      <c r="CX163" s="16"/>
      <c r="CY163" s="16"/>
      <c r="CZ163" s="16"/>
      <c r="DA163" s="16"/>
      <c r="DB163" s="16"/>
      <c r="DC163" s="16"/>
      <c r="DD163" s="16"/>
      <c r="DE163" s="16"/>
      <c r="DF163" s="16"/>
      <c r="DG163" s="16"/>
      <c r="DH163" s="16"/>
      <c r="DI163" s="16"/>
      <c r="DJ163" s="16"/>
      <c r="DK163" s="16"/>
      <c r="DL163" s="16"/>
      <c r="DM163" s="16"/>
      <c r="DN163" s="16"/>
      <c r="DO163" s="16"/>
      <c r="DP163" s="16"/>
      <c r="DQ163" s="16"/>
      <c r="DR163" s="16"/>
      <c r="DS163" s="16"/>
      <c r="DT163" s="16"/>
      <c r="DU163" s="16"/>
      <c r="DV163" s="16"/>
      <c r="DW163" s="16"/>
      <c r="DX163" s="16"/>
      <c r="DY163" s="16"/>
      <c r="DZ163" s="16"/>
      <c r="EA163" s="16"/>
      <c r="EB163" s="16"/>
      <c r="EC163" s="16"/>
      <c r="ED163" s="16"/>
      <c r="EE163" s="16"/>
      <c r="EF163" s="16"/>
      <c r="EG163" s="16"/>
      <c r="EH163" s="16"/>
      <c r="EI163" s="16"/>
      <c r="EJ163" s="16"/>
      <c r="EK163" s="16"/>
      <c r="EL163" s="16"/>
      <c r="EM163" s="16"/>
      <c r="EN163" s="16"/>
      <c r="EO163" s="16"/>
      <c r="EP163" s="16"/>
      <c r="EQ163" s="16"/>
      <c r="ER163" s="16"/>
      <c r="ES163" s="16"/>
      <c r="ET163" s="16"/>
      <c r="EU163" s="16"/>
      <c r="EV163" s="16"/>
      <c r="EW163" s="16"/>
      <c r="EX163" s="16"/>
      <c r="EY163" s="16"/>
    </row>
    <row r="164" spans="2:155" ht="14.5" customHeight="1" x14ac:dyDescent="0.35">
      <c r="B164" s="18"/>
      <c r="C164" s="18"/>
      <c r="D164" s="18"/>
      <c r="E164" s="18"/>
      <c r="F164" s="18"/>
      <c r="G164" s="18"/>
      <c r="H164" s="18"/>
      <c r="I164" s="18"/>
      <c r="J164" s="18"/>
      <c r="K164" s="18"/>
      <c r="L164" s="18"/>
      <c r="AN164" s="16"/>
      <c r="AO164" s="16"/>
      <c r="AP164" s="16"/>
      <c r="AQ164" s="16"/>
      <c r="AR164" s="16"/>
      <c r="AS164" s="16"/>
      <c r="AT164" s="16"/>
      <c r="AU164" s="16"/>
      <c r="AV164" s="16"/>
      <c r="AW164" s="16"/>
      <c r="AX164" s="16"/>
      <c r="AY164" s="16"/>
      <c r="AZ164" s="16"/>
      <c r="BA164" s="16"/>
      <c r="BB164" s="16"/>
      <c r="BC164" s="16"/>
      <c r="BD164" s="16"/>
      <c r="BE164" s="16"/>
      <c r="BF164" s="16"/>
      <c r="BG164" s="16"/>
      <c r="BH164" s="16"/>
      <c r="BI164" s="16"/>
      <c r="BJ164" s="16"/>
      <c r="BK164" s="16"/>
      <c r="BL164" s="16"/>
      <c r="BM164" s="16"/>
      <c r="BN164" s="16"/>
      <c r="BO164" s="16"/>
      <c r="BP164" s="16"/>
      <c r="BQ164" s="16"/>
      <c r="BR164" s="16"/>
      <c r="BS164" s="16"/>
      <c r="BT164" s="16"/>
      <c r="BU164" s="16"/>
      <c r="BV164" s="16"/>
      <c r="BW164" s="16"/>
      <c r="BX164" s="16"/>
      <c r="BY164" s="16"/>
      <c r="BZ164" s="16"/>
      <c r="CA164" s="16"/>
      <c r="CB164" s="16"/>
      <c r="CC164" s="16"/>
      <c r="CD164" s="16"/>
      <c r="CE164" s="16"/>
      <c r="CF164" s="16"/>
      <c r="CG164" s="16"/>
      <c r="CH164" s="16"/>
      <c r="CI164" s="16"/>
      <c r="CJ164" s="16"/>
      <c r="CK164" s="16"/>
      <c r="CL164" s="16"/>
      <c r="CM164" s="16"/>
      <c r="CN164" s="16"/>
      <c r="CO164" s="16"/>
      <c r="CP164" s="16"/>
      <c r="CQ164" s="16"/>
      <c r="CR164" s="16"/>
      <c r="CS164" s="16"/>
      <c r="CT164" s="16"/>
      <c r="CU164" s="16"/>
      <c r="CV164" s="16"/>
      <c r="CW164" s="16"/>
      <c r="CX164" s="16"/>
      <c r="CY164" s="16"/>
      <c r="CZ164" s="16"/>
      <c r="DA164" s="16"/>
      <c r="DB164" s="16"/>
      <c r="DC164" s="16"/>
      <c r="DD164" s="16"/>
      <c r="DE164" s="16"/>
      <c r="DF164" s="16"/>
      <c r="DG164" s="16"/>
      <c r="DH164" s="16"/>
      <c r="DI164" s="16"/>
      <c r="DJ164" s="16"/>
      <c r="DK164" s="16"/>
      <c r="DL164" s="16"/>
      <c r="DM164" s="16"/>
      <c r="DN164" s="16"/>
      <c r="DO164" s="16"/>
      <c r="DP164" s="16"/>
      <c r="DQ164" s="16"/>
      <c r="DR164" s="16"/>
      <c r="DS164" s="16"/>
      <c r="DT164" s="16"/>
      <c r="DU164" s="16"/>
      <c r="DV164" s="16"/>
      <c r="DW164" s="16"/>
      <c r="DX164" s="16"/>
      <c r="DY164" s="16"/>
      <c r="DZ164" s="16"/>
      <c r="EA164" s="16"/>
      <c r="EB164" s="16"/>
      <c r="EC164" s="16"/>
      <c r="ED164" s="16"/>
      <c r="EE164" s="16"/>
      <c r="EF164" s="16"/>
      <c r="EG164" s="16"/>
      <c r="EH164" s="16"/>
      <c r="EI164" s="16"/>
      <c r="EJ164" s="16"/>
      <c r="EK164" s="16"/>
      <c r="EL164" s="16"/>
      <c r="EM164" s="16"/>
      <c r="EN164" s="16"/>
      <c r="EO164" s="16"/>
      <c r="EP164" s="16"/>
      <c r="EQ164" s="16"/>
      <c r="ER164" s="16"/>
      <c r="ES164" s="16"/>
      <c r="ET164" s="16"/>
      <c r="EU164" s="16"/>
      <c r="EV164" s="16"/>
      <c r="EW164" s="16"/>
      <c r="EX164" s="16"/>
      <c r="EY164" s="16"/>
    </row>
    <row r="165" spans="2:155" ht="14.5" customHeight="1" x14ac:dyDescent="0.35">
      <c r="B165" s="18"/>
      <c r="C165" s="18"/>
      <c r="D165" s="18"/>
      <c r="E165" s="18"/>
      <c r="F165" s="18"/>
      <c r="G165" s="18"/>
      <c r="H165" s="18"/>
      <c r="I165" s="18"/>
      <c r="J165" s="18"/>
      <c r="K165" s="18"/>
      <c r="L165" s="18"/>
      <c r="AN165" s="16"/>
      <c r="AO165" s="16"/>
      <c r="AP165" s="16"/>
      <c r="AQ165" s="16"/>
      <c r="AR165" s="16"/>
      <c r="AS165" s="16"/>
      <c r="AT165" s="16"/>
      <c r="AU165" s="16"/>
      <c r="AV165" s="16"/>
      <c r="AW165" s="16"/>
      <c r="AX165" s="16"/>
      <c r="AY165" s="16"/>
      <c r="AZ165" s="16"/>
      <c r="BA165" s="16"/>
      <c r="BB165" s="16"/>
      <c r="BC165" s="16"/>
      <c r="BD165" s="16"/>
      <c r="BE165" s="16"/>
      <c r="BF165" s="16"/>
      <c r="BG165" s="16"/>
      <c r="BH165" s="16"/>
      <c r="BI165" s="16"/>
      <c r="BJ165" s="16"/>
      <c r="BK165" s="16"/>
      <c r="BL165" s="16"/>
      <c r="BM165" s="16"/>
      <c r="BN165" s="16"/>
      <c r="BO165" s="16"/>
      <c r="BP165" s="16"/>
      <c r="BQ165" s="16"/>
      <c r="BR165" s="16"/>
      <c r="BS165" s="16"/>
      <c r="BT165" s="16"/>
      <c r="BU165" s="16"/>
      <c r="BV165" s="16"/>
      <c r="BW165" s="16"/>
      <c r="BX165" s="16"/>
      <c r="BY165" s="16"/>
      <c r="BZ165" s="16"/>
      <c r="CA165" s="16"/>
      <c r="CB165" s="16"/>
      <c r="CC165" s="16"/>
      <c r="CD165" s="16"/>
      <c r="CE165" s="16"/>
      <c r="CF165" s="16"/>
      <c r="CG165" s="16"/>
      <c r="CH165" s="16"/>
      <c r="CI165" s="16"/>
      <c r="CJ165" s="16"/>
      <c r="CK165" s="16"/>
      <c r="CL165" s="16"/>
      <c r="CM165" s="16"/>
      <c r="CN165" s="16"/>
      <c r="CO165" s="16"/>
      <c r="CP165" s="16"/>
      <c r="CQ165" s="16"/>
      <c r="CR165" s="16"/>
      <c r="CS165" s="16"/>
      <c r="CT165" s="16"/>
      <c r="CU165" s="16"/>
      <c r="CV165" s="16"/>
      <c r="CW165" s="16"/>
      <c r="CX165" s="16"/>
      <c r="CY165" s="16"/>
      <c r="CZ165" s="16"/>
      <c r="DA165" s="16"/>
      <c r="DB165" s="16"/>
      <c r="DC165" s="16"/>
      <c r="DD165" s="16"/>
      <c r="DE165" s="16"/>
      <c r="DF165" s="16"/>
      <c r="DG165" s="16"/>
      <c r="DH165" s="16"/>
      <c r="DI165" s="16"/>
      <c r="DJ165" s="16"/>
      <c r="DK165" s="16"/>
      <c r="DL165" s="16"/>
      <c r="DM165" s="16"/>
      <c r="DN165" s="16"/>
      <c r="DO165" s="16"/>
      <c r="DP165" s="16"/>
      <c r="DQ165" s="16"/>
      <c r="DR165" s="16"/>
      <c r="DS165" s="16"/>
      <c r="DT165" s="16"/>
      <c r="DU165" s="16"/>
      <c r="DV165" s="16"/>
      <c r="DW165" s="16"/>
      <c r="DX165" s="16"/>
      <c r="DY165" s="16"/>
      <c r="DZ165" s="16"/>
      <c r="EA165" s="16"/>
      <c r="EB165" s="16"/>
      <c r="EC165" s="16"/>
      <c r="ED165" s="16"/>
      <c r="EE165" s="16"/>
      <c r="EF165" s="16"/>
      <c r="EG165" s="16"/>
      <c r="EH165" s="16"/>
      <c r="EI165" s="16"/>
      <c r="EJ165" s="16"/>
      <c r="EK165" s="16"/>
      <c r="EL165" s="16"/>
      <c r="EM165" s="16"/>
      <c r="EN165" s="16"/>
      <c r="EO165" s="16"/>
      <c r="EP165" s="16"/>
      <c r="EQ165" s="16"/>
      <c r="ER165" s="16"/>
      <c r="ES165" s="16"/>
      <c r="ET165" s="16"/>
      <c r="EU165" s="16"/>
      <c r="EV165" s="16"/>
      <c r="EW165" s="16"/>
      <c r="EX165" s="16"/>
      <c r="EY165" s="16"/>
    </row>
    <row r="166" spans="2:155" ht="14.5" customHeight="1" x14ac:dyDescent="0.35">
      <c r="B166" s="18"/>
      <c r="C166" s="18"/>
      <c r="D166" s="18"/>
      <c r="E166" s="18"/>
      <c r="F166" s="18"/>
      <c r="G166" s="18"/>
      <c r="H166" s="18"/>
      <c r="I166" s="18"/>
      <c r="J166" s="18"/>
      <c r="K166" s="18"/>
      <c r="L166" s="18"/>
      <c r="AN166" s="16"/>
      <c r="AO166" s="16"/>
      <c r="AP166" s="16"/>
      <c r="AQ166" s="16"/>
      <c r="AR166" s="16"/>
      <c r="AS166" s="16"/>
      <c r="AT166" s="16"/>
      <c r="AU166" s="16"/>
      <c r="AV166" s="16"/>
      <c r="AW166" s="16"/>
      <c r="AX166" s="16"/>
      <c r="AY166" s="16"/>
      <c r="AZ166" s="16"/>
      <c r="BA166" s="16"/>
      <c r="BB166" s="16"/>
      <c r="BC166" s="16"/>
      <c r="BD166" s="16"/>
      <c r="BE166" s="16"/>
      <c r="BF166" s="16"/>
      <c r="BG166" s="16"/>
      <c r="BH166" s="16"/>
      <c r="BI166" s="16"/>
      <c r="BJ166" s="16"/>
      <c r="BK166" s="16"/>
      <c r="BL166" s="16"/>
      <c r="BM166" s="16"/>
      <c r="BN166" s="16"/>
      <c r="BO166" s="16"/>
      <c r="BP166" s="16"/>
      <c r="BQ166" s="16"/>
      <c r="BR166" s="16"/>
      <c r="BS166" s="16"/>
      <c r="BT166" s="16"/>
      <c r="BU166" s="16"/>
      <c r="BV166" s="16"/>
      <c r="BW166" s="16"/>
      <c r="BX166" s="16"/>
      <c r="BY166" s="16"/>
      <c r="BZ166" s="16"/>
      <c r="CA166" s="16"/>
      <c r="CB166" s="16"/>
      <c r="CC166" s="16"/>
      <c r="CD166" s="16"/>
      <c r="CE166" s="16"/>
      <c r="CF166" s="16"/>
      <c r="CG166" s="16"/>
      <c r="CH166" s="16"/>
      <c r="CI166" s="16"/>
      <c r="CJ166" s="16"/>
      <c r="CK166" s="16"/>
      <c r="CL166" s="16"/>
      <c r="CM166" s="16"/>
      <c r="CN166" s="16"/>
      <c r="CO166" s="16"/>
      <c r="CP166" s="16"/>
      <c r="CQ166" s="16"/>
      <c r="CR166" s="16"/>
      <c r="CS166" s="16"/>
      <c r="CT166" s="16"/>
      <c r="CU166" s="16"/>
      <c r="CV166" s="16"/>
      <c r="CW166" s="16"/>
      <c r="CX166" s="16"/>
      <c r="CY166" s="16"/>
      <c r="CZ166" s="16"/>
      <c r="DA166" s="16"/>
      <c r="DB166" s="16"/>
      <c r="DC166" s="16"/>
      <c r="DD166" s="16"/>
      <c r="DE166" s="16"/>
      <c r="DF166" s="16"/>
      <c r="DG166" s="16"/>
      <c r="DH166" s="16"/>
      <c r="DI166" s="16"/>
      <c r="DJ166" s="16"/>
      <c r="DK166" s="16"/>
      <c r="DL166" s="16"/>
      <c r="DM166" s="16"/>
      <c r="DN166" s="16"/>
      <c r="DO166" s="16"/>
      <c r="DP166" s="16"/>
      <c r="DQ166" s="16"/>
      <c r="DR166" s="16"/>
      <c r="DS166" s="16"/>
      <c r="DT166" s="16"/>
      <c r="DU166" s="16"/>
      <c r="DV166" s="16"/>
      <c r="DW166" s="16"/>
      <c r="DX166" s="16"/>
      <c r="DY166" s="16"/>
      <c r="DZ166" s="16"/>
      <c r="EA166" s="16"/>
      <c r="EB166" s="16"/>
      <c r="EC166" s="16"/>
      <c r="ED166" s="16"/>
      <c r="EE166" s="16"/>
      <c r="EF166" s="16"/>
      <c r="EG166" s="16"/>
      <c r="EH166" s="16"/>
      <c r="EI166" s="16"/>
      <c r="EJ166" s="16"/>
      <c r="EK166" s="16"/>
      <c r="EL166" s="16"/>
      <c r="EM166" s="16"/>
      <c r="EN166" s="16"/>
      <c r="EO166" s="16"/>
      <c r="EP166" s="16"/>
      <c r="EQ166" s="16"/>
      <c r="ER166" s="16"/>
      <c r="ES166" s="16"/>
      <c r="ET166" s="16"/>
      <c r="EU166" s="16"/>
      <c r="EV166" s="16"/>
      <c r="EW166" s="16"/>
      <c r="EX166" s="16"/>
      <c r="EY166" s="16"/>
    </row>
    <row r="167" spans="2:155" ht="14.5" customHeight="1" x14ac:dyDescent="0.35">
      <c r="B167" s="18"/>
      <c r="C167" s="18"/>
      <c r="D167" s="18"/>
      <c r="E167" s="18"/>
      <c r="F167" s="18"/>
      <c r="G167" s="18"/>
      <c r="H167" s="18"/>
      <c r="I167" s="18"/>
      <c r="J167" s="18"/>
      <c r="K167" s="18"/>
      <c r="L167" s="18"/>
      <c r="AN167" s="16"/>
      <c r="AO167" s="16"/>
      <c r="AP167" s="16"/>
      <c r="AQ167" s="16"/>
      <c r="AR167" s="16"/>
      <c r="AS167" s="16"/>
      <c r="AT167" s="16"/>
      <c r="AU167" s="16"/>
      <c r="AV167" s="16"/>
      <c r="AW167" s="16"/>
      <c r="AX167" s="16"/>
      <c r="AY167" s="16"/>
      <c r="AZ167" s="16"/>
      <c r="BA167" s="16"/>
      <c r="BB167" s="16"/>
      <c r="BC167" s="16"/>
      <c r="BD167" s="16"/>
      <c r="BE167" s="16"/>
      <c r="BF167" s="16"/>
      <c r="BG167" s="16"/>
      <c r="BH167" s="16"/>
      <c r="BI167" s="16"/>
      <c r="BJ167" s="16"/>
      <c r="BK167" s="16"/>
      <c r="BL167" s="16"/>
      <c r="BM167" s="16"/>
      <c r="BN167" s="16"/>
      <c r="BO167" s="16"/>
      <c r="BP167" s="16"/>
      <c r="BQ167" s="16"/>
      <c r="BR167" s="16"/>
      <c r="BS167" s="16"/>
      <c r="BT167" s="16"/>
      <c r="BU167" s="16"/>
      <c r="BV167" s="16"/>
      <c r="BW167" s="16"/>
      <c r="BX167" s="16"/>
      <c r="BY167" s="16"/>
      <c r="BZ167" s="16"/>
      <c r="CA167" s="16"/>
      <c r="CB167" s="16"/>
      <c r="CC167" s="16"/>
      <c r="CD167" s="16"/>
      <c r="CE167" s="16"/>
      <c r="CF167" s="16"/>
      <c r="CG167" s="16"/>
      <c r="CH167" s="16"/>
      <c r="CI167" s="16"/>
      <c r="CJ167" s="16"/>
      <c r="CK167" s="16"/>
      <c r="CL167" s="16"/>
      <c r="CM167" s="16"/>
      <c r="CN167" s="16"/>
      <c r="CO167" s="16"/>
      <c r="CP167" s="16"/>
      <c r="CQ167" s="16"/>
      <c r="CR167" s="16"/>
      <c r="CS167" s="16"/>
      <c r="CT167" s="16"/>
      <c r="CU167" s="16"/>
      <c r="CV167" s="16"/>
      <c r="CW167" s="16"/>
      <c r="CX167" s="16"/>
      <c r="CY167" s="16"/>
      <c r="CZ167" s="16"/>
      <c r="DA167" s="16"/>
      <c r="DB167" s="16"/>
      <c r="DC167" s="16"/>
      <c r="DD167" s="16"/>
      <c r="DE167" s="16"/>
      <c r="DF167" s="16"/>
      <c r="DG167" s="16"/>
      <c r="DH167" s="16"/>
      <c r="DI167" s="16"/>
      <c r="DJ167" s="16"/>
      <c r="DK167" s="16"/>
      <c r="DL167" s="16"/>
      <c r="DM167" s="16"/>
      <c r="DN167" s="16"/>
      <c r="DO167" s="16"/>
      <c r="DP167" s="16"/>
      <c r="DQ167" s="16"/>
      <c r="DR167" s="16"/>
      <c r="DS167" s="16"/>
      <c r="DT167" s="16"/>
      <c r="DU167" s="16"/>
      <c r="DV167" s="16"/>
      <c r="DW167" s="16"/>
      <c r="DX167" s="16"/>
      <c r="DY167" s="16"/>
      <c r="DZ167" s="16"/>
      <c r="EA167" s="16"/>
      <c r="EB167" s="16"/>
      <c r="EC167" s="16"/>
      <c r="ED167" s="16"/>
      <c r="EE167" s="16"/>
      <c r="EF167" s="16"/>
      <c r="EG167" s="16"/>
      <c r="EH167" s="16"/>
      <c r="EI167" s="16"/>
      <c r="EJ167" s="16"/>
      <c r="EK167" s="16"/>
      <c r="EL167" s="16"/>
      <c r="EM167" s="16"/>
      <c r="EN167" s="16"/>
      <c r="EO167" s="16"/>
      <c r="EP167" s="16"/>
      <c r="EQ167" s="16"/>
      <c r="ER167" s="16"/>
      <c r="ES167" s="16"/>
      <c r="ET167" s="16"/>
      <c r="EU167" s="16"/>
      <c r="EV167" s="16"/>
      <c r="EW167" s="16"/>
      <c r="EX167" s="16"/>
      <c r="EY167" s="16"/>
    </row>
    <row r="168" spans="2:155" ht="14.5" customHeight="1" x14ac:dyDescent="0.35">
      <c r="B168" s="18"/>
      <c r="C168" s="18"/>
      <c r="D168" s="18"/>
      <c r="E168" s="18"/>
      <c r="F168" s="18"/>
      <c r="G168" s="18"/>
      <c r="H168" s="18"/>
      <c r="I168" s="18"/>
      <c r="J168" s="18"/>
      <c r="K168" s="18"/>
      <c r="L168" s="18"/>
      <c r="AN168" s="16"/>
      <c r="AO168" s="16"/>
      <c r="AP168" s="16"/>
      <c r="AQ168" s="16"/>
      <c r="AR168" s="16"/>
      <c r="AS168" s="16"/>
      <c r="AT168" s="16"/>
      <c r="AU168" s="16"/>
      <c r="AV168" s="16"/>
      <c r="AW168" s="16"/>
      <c r="AX168" s="16"/>
      <c r="AY168" s="16"/>
      <c r="AZ168" s="16"/>
      <c r="BA168" s="16"/>
      <c r="BB168" s="16"/>
      <c r="BC168" s="16"/>
      <c r="BD168" s="16"/>
      <c r="BE168" s="16"/>
      <c r="BF168" s="16"/>
      <c r="BG168" s="16"/>
      <c r="BH168" s="16"/>
      <c r="BI168" s="16"/>
      <c r="BJ168" s="16"/>
      <c r="BK168" s="16"/>
      <c r="BL168" s="16"/>
      <c r="BM168" s="16"/>
      <c r="BN168" s="16"/>
      <c r="BO168" s="16"/>
      <c r="BP168" s="16"/>
      <c r="BQ168" s="16"/>
      <c r="BR168" s="16"/>
      <c r="BS168" s="16"/>
      <c r="BT168" s="16"/>
      <c r="BU168" s="16"/>
      <c r="BV168" s="16"/>
      <c r="BW168" s="16"/>
      <c r="BX168" s="16"/>
      <c r="BY168" s="16"/>
      <c r="BZ168" s="16"/>
      <c r="CA168" s="16"/>
      <c r="CB168" s="16"/>
      <c r="CC168" s="16"/>
      <c r="CD168" s="16"/>
      <c r="CE168" s="16"/>
      <c r="CF168" s="16"/>
      <c r="CG168" s="16"/>
      <c r="CH168" s="16"/>
      <c r="CI168" s="16"/>
      <c r="CJ168" s="16"/>
      <c r="CK168" s="16"/>
      <c r="CL168" s="16"/>
      <c r="CM168" s="16"/>
      <c r="CN168" s="16"/>
      <c r="CO168" s="16"/>
      <c r="CP168" s="16"/>
      <c r="CQ168" s="16"/>
      <c r="CR168" s="16"/>
      <c r="CS168" s="16"/>
      <c r="CT168" s="16"/>
      <c r="CU168" s="16"/>
      <c r="CV168" s="16"/>
      <c r="CW168" s="16"/>
      <c r="CX168" s="16"/>
      <c r="CY168" s="16"/>
      <c r="CZ168" s="16"/>
      <c r="DA168" s="16"/>
      <c r="DB168" s="16"/>
      <c r="DC168" s="16"/>
      <c r="DD168" s="16"/>
      <c r="DE168" s="16"/>
      <c r="DF168" s="16"/>
      <c r="DG168" s="16"/>
      <c r="DH168" s="16"/>
      <c r="DI168" s="16"/>
      <c r="DJ168" s="16"/>
      <c r="DK168" s="16"/>
      <c r="DL168" s="16"/>
      <c r="DM168" s="16"/>
      <c r="DN168" s="16"/>
      <c r="DO168" s="16"/>
      <c r="DP168" s="16"/>
      <c r="DQ168" s="16"/>
      <c r="DR168" s="16"/>
      <c r="DS168" s="16"/>
      <c r="DT168" s="16"/>
      <c r="DU168" s="16"/>
      <c r="DV168" s="16"/>
      <c r="DW168" s="16"/>
      <c r="DX168" s="16"/>
      <c r="DY168" s="16"/>
      <c r="DZ168" s="16"/>
      <c r="EA168" s="16"/>
      <c r="EB168" s="16"/>
      <c r="EC168" s="16"/>
      <c r="ED168" s="16"/>
      <c r="EE168" s="16"/>
      <c r="EF168" s="16"/>
      <c r="EG168" s="16"/>
      <c r="EH168" s="16"/>
      <c r="EI168" s="16"/>
      <c r="EJ168" s="16"/>
      <c r="EK168" s="16"/>
      <c r="EL168" s="16"/>
      <c r="EM168" s="16"/>
      <c r="EN168" s="16"/>
      <c r="EO168" s="16"/>
      <c r="EP168" s="16"/>
      <c r="EQ168" s="16"/>
      <c r="ER168" s="16"/>
      <c r="ES168" s="16"/>
      <c r="ET168" s="16"/>
      <c r="EU168" s="16"/>
      <c r="EV168" s="16"/>
      <c r="EW168" s="16"/>
      <c r="EX168" s="16"/>
      <c r="EY168" s="16"/>
    </row>
    <row r="169" spans="2:155" ht="14.5" customHeight="1" x14ac:dyDescent="0.35">
      <c r="B169" s="18"/>
      <c r="C169" s="18"/>
      <c r="D169" s="18"/>
      <c r="E169" s="18"/>
      <c r="F169" s="18"/>
      <c r="G169" s="18"/>
      <c r="H169" s="18"/>
      <c r="I169" s="18"/>
      <c r="J169" s="18"/>
      <c r="K169" s="18"/>
      <c r="L169" s="18"/>
      <c r="AN169" s="16"/>
      <c r="AO169" s="16"/>
      <c r="AP169" s="16"/>
      <c r="AQ169" s="16"/>
      <c r="AR169" s="16"/>
      <c r="AS169" s="16"/>
      <c r="AT169" s="16"/>
      <c r="AU169" s="16"/>
      <c r="AV169" s="16"/>
      <c r="AW169" s="16"/>
      <c r="AX169" s="16"/>
      <c r="AY169" s="16"/>
      <c r="AZ169" s="16"/>
      <c r="BA169" s="16"/>
      <c r="BB169" s="16"/>
      <c r="BC169" s="16"/>
      <c r="BD169" s="16"/>
      <c r="BE169" s="16"/>
      <c r="BF169" s="16"/>
      <c r="BG169" s="16"/>
      <c r="BH169" s="16"/>
      <c r="BI169" s="16"/>
      <c r="BJ169" s="16"/>
      <c r="BK169" s="16"/>
      <c r="BL169" s="16"/>
      <c r="BM169" s="16"/>
      <c r="BN169" s="16"/>
      <c r="BO169" s="16"/>
      <c r="BP169" s="16"/>
      <c r="BQ169" s="16"/>
      <c r="BR169" s="16"/>
      <c r="BS169" s="16"/>
      <c r="BT169" s="16"/>
      <c r="BU169" s="16"/>
      <c r="BV169" s="16"/>
      <c r="BW169" s="16"/>
      <c r="BX169" s="16"/>
      <c r="BY169" s="16"/>
      <c r="BZ169" s="16"/>
      <c r="CA169" s="16"/>
      <c r="CB169" s="16"/>
      <c r="CC169" s="16"/>
      <c r="CD169" s="16"/>
      <c r="CE169" s="16"/>
      <c r="CF169" s="16"/>
      <c r="CG169" s="16"/>
      <c r="CH169" s="16"/>
      <c r="CI169" s="16"/>
      <c r="CJ169" s="16"/>
      <c r="CK169" s="16"/>
      <c r="CL169" s="16"/>
      <c r="CM169" s="16"/>
      <c r="CN169" s="16"/>
      <c r="CO169" s="16"/>
      <c r="CP169" s="16"/>
      <c r="CQ169" s="16"/>
      <c r="CR169" s="16"/>
      <c r="CS169" s="16"/>
      <c r="CT169" s="16"/>
      <c r="CU169" s="16"/>
      <c r="CV169" s="16"/>
      <c r="CW169" s="16"/>
      <c r="CX169" s="16"/>
      <c r="CY169" s="16"/>
      <c r="CZ169" s="16"/>
      <c r="DA169" s="16"/>
      <c r="DB169" s="16"/>
      <c r="DC169" s="16"/>
      <c r="DD169" s="16"/>
      <c r="DE169" s="16"/>
      <c r="DF169" s="16"/>
      <c r="DG169" s="16"/>
      <c r="DH169" s="16"/>
      <c r="DI169" s="16"/>
      <c r="DJ169" s="16"/>
      <c r="DK169" s="16"/>
      <c r="DL169" s="16"/>
      <c r="DM169" s="16"/>
      <c r="DN169" s="16"/>
      <c r="DO169" s="16"/>
      <c r="DP169" s="16"/>
      <c r="DQ169" s="16"/>
      <c r="DR169" s="16"/>
      <c r="DS169" s="16"/>
      <c r="DT169" s="16"/>
      <c r="DU169" s="16"/>
      <c r="DV169" s="16"/>
      <c r="DW169" s="16"/>
      <c r="DX169" s="16"/>
      <c r="DY169" s="16"/>
      <c r="DZ169" s="16"/>
      <c r="EA169" s="16"/>
      <c r="EB169" s="16"/>
      <c r="EC169" s="16"/>
      <c r="ED169" s="16"/>
      <c r="EE169" s="16"/>
      <c r="EF169" s="16"/>
      <c r="EG169" s="16"/>
      <c r="EH169" s="16"/>
      <c r="EI169" s="16"/>
      <c r="EJ169" s="16"/>
      <c r="EK169" s="16"/>
      <c r="EL169" s="16"/>
      <c r="EM169" s="16"/>
      <c r="EN169" s="16"/>
      <c r="EO169" s="16"/>
      <c r="EP169" s="16"/>
      <c r="EQ169" s="16"/>
      <c r="ER169" s="16"/>
      <c r="ES169" s="16"/>
      <c r="ET169" s="16"/>
      <c r="EU169" s="16"/>
      <c r="EV169" s="16"/>
      <c r="EW169" s="16"/>
      <c r="EX169" s="16"/>
      <c r="EY169" s="16"/>
    </row>
    <row r="170" spans="2:155" ht="14.5" customHeight="1" x14ac:dyDescent="0.35">
      <c r="B170" s="18"/>
      <c r="C170" s="18"/>
      <c r="D170" s="18"/>
      <c r="E170" s="18"/>
      <c r="F170" s="18"/>
      <c r="G170" s="18"/>
      <c r="H170" s="18"/>
      <c r="I170" s="18"/>
      <c r="J170" s="18"/>
      <c r="K170" s="18"/>
      <c r="L170" s="18"/>
      <c r="AN170" s="16"/>
      <c r="AO170" s="16"/>
      <c r="AP170" s="16"/>
      <c r="AQ170" s="16"/>
      <c r="AR170" s="16"/>
      <c r="AS170" s="16"/>
      <c r="AT170" s="16"/>
      <c r="AU170" s="16"/>
      <c r="AV170" s="16"/>
      <c r="AW170" s="16"/>
      <c r="AX170" s="16"/>
      <c r="AY170" s="16"/>
      <c r="AZ170" s="16"/>
      <c r="BA170" s="16"/>
      <c r="BB170" s="16"/>
      <c r="BC170" s="16"/>
      <c r="BD170" s="16"/>
      <c r="BE170" s="16"/>
      <c r="BF170" s="16"/>
      <c r="BG170" s="16"/>
      <c r="BH170" s="16"/>
      <c r="BI170" s="16"/>
      <c r="BJ170" s="16"/>
      <c r="BK170" s="16"/>
      <c r="BL170" s="16"/>
      <c r="BM170" s="16"/>
      <c r="BN170" s="16"/>
      <c r="BO170" s="16"/>
      <c r="BP170" s="16"/>
      <c r="BQ170" s="16"/>
      <c r="BR170" s="16"/>
      <c r="BS170" s="16"/>
      <c r="BT170" s="16"/>
      <c r="BU170" s="16"/>
      <c r="BV170" s="16"/>
      <c r="BW170" s="16"/>
      <c r="BX170" s="16"/>
      <c r="BY170" s="16"/>
      <c r="BZ170" s="16"/>
      <c r="CA170" s="16"/>
      <c r="CB170" s="16"/>
      <c r="CC170" s="16"/>
      <c r="CD170" s="16"/>
      <c r="CE170" s="16"/>
      <c r="CF170" s="16"/>
      <c r="CG170" s="16"/>
      <c r="CH170" s="16"/>
      <c r="CI170" s="16"/>
      <c r="CJ170" s="16"/>
      <c r="CK170" s="16"/>
      <c r="CL170" s="16"/>
      <c r="CM170" s="16"/>
      <c r="CN170" s="16"/>
      <c r="CO170" s="16"/>
      <c r="CP170" s="16"/>
      <c r="CQ170" s="16"/>
      <c r="CR170" s="16"/>
      <c r="CS170" s="16"/>
      <c r="CT170" s="16"/>
      <c r="CU170" s="16"/>
      <c r="CV170" s="16"/>
      <c r="CW170" s="16"/>
      <c r="CX170" s="16"/>
      <c r="CY170" s="16"/>
      <c r="CZ170" s="16"/>
      <c r="DA170" s="16"/>
      <c r="DB170" s="16"/>
      <c r="DC170" s="16"/>
      <c r="DD170" s="16"/>
      <c r="DE170" s="16"/>
      <c r="DF170" s="16"/>
      <c r="DG170" s="16"/>
      <c r="DH170" s="16"/>
      <c r="DI170" s="16"/>
      <c r="DJ170" s="16"/>
      <c r="DK170" s="16"/>
      <c r="DL170" s="16"/>
      <c r="DM170" s="16"/>
      <c r="DN170" s="16"/>
      <c r="DO170" s="16"/>
      <c r="DP170" s="16"/>
      <c r="DQ170" s="16"/>
      <c r="DR170" s="16"/>
      <c r="DS170" s="16"/>
      <c r="DT170" s="16"/>
      <c r="DU170" s="16"/>
      <c r="DV170" s="16"/>
      <c r="DW170" s="16"/>
      <c r="DX170" s="16"/>
      <c r="DY170" s="16"/>
      <c r="DZ170" s="16"/>
      <c r="EA170" s="16"/>
      <c r="EB170" s="16"/>
      <c r="EC170" s="16"/>
      <c r="ED170" s="16"/>
      <c r="EE170" s="16"/>
      <c r="EF170" s="16"/>
      <c r="EG170" s="16"/>
      <c r="EH170" s="16"/>
      <c r="EI170" s="16"/>
      <c r="EJ170" s="16"/>
      <c r="EK170" s="16"/>
      <c r="EL170" s="16"/>
      <c r="EM170" s="16"/>
      <c r="EN170" s="16"/>
      <c r="EO170" s="16"/>
      <c r="EP170" s="16"/>
      <c r="EQ170" s="16"/>
      <c r="ER170" s="16"/>
      <c r="ES170" s="16"/>
      <c r="ET170" s="16"/>
      <c r="EU170" s="16"/>
      <c r="EV170" s="16"/>
      <c r="EW170" s="16"/>
      <c r="EX170" s="16"/>
      <c r="EY170" s="16"/>
    </row>
    <row r="171" spans="2:155" ht="14.5" customHeight="1" x14ac:dyDescent="0.35">
      <c r="B171" s="18"/>
      <c r="C171" s="18"/>
      <c r="D171" s="18"/>
      <c r="E171" s="18"/>
      <c r="F171" s="18"/>
      <c r="G171" s="18"/>
      <c r="H171" s="18"/>
      <c r="I171" s="18"/>
      <c r="J171" s="18"/>
      <c r="K171" s="18"/>
      <c r="L171" s="18"/>
      <c r="AN171" s="16"/>
      <c r="AO171" s="16"/>
      <c r="AP171" s="16"/>
      <c r="AQ171" s="16"/>
      <c r="AR171" s="16"/>
      <c r="AS171" s="16"/>
      <c r="AT171" s="16"/>
      <c r="AU171" s="16"/>
      <c r="AV171" s="16"/>
      <c r="AW171" s="16"/>
      <c r="AX171" s="16"/>
      <c r="AY171" s="16"/>
      <c r="AZ171" s="16"/>
      <c r="BA171" s="16"/>
      <c r="BB171" s="16"/>
      <c r="BC171" s="16"/>
      <c r="BD171" s="16"/>
      <c r="BE171" s="16"/>
      <c r="BF171" s="16"/>
      <c r="BG171" s="16"/>
      <c r="BH171" s="16"/>
      <c r="BI171" s="16"/>
      <c r="BJ171" s="16"/>
      <c r="BK171" s="16"/>
      <c r="BL171" s="16"/>
      <c r="BM171" s="16"/>
      <c r="BN171" s="16"/>
      <c r="BO171" s="16"/>
      <c r="BP171" s="16"/>
      <c r="BQ171" s="16"/>
      <c r="BR171" s="16"/>
      <c r="BS171" s="16"/>
      <c r="BT171" s="16"/>
      <c r="BU171" s="16"/>
      <c r="BV171" s="16"/>
      <c r="BW171" s="16"/>
      <c r="BX171" s="16"/>
      <c r="BY171" s="16"/>
      <c r="BZ171" s="16"/>
      <c r="CA171" s="16"/>
      <c r="CB171" s="16"/>
      <c r="CC171" s="16"/>
      <c r="CD171" s="16"/>
      <c r="CE171" s="16"/>
      <c r="CF171" s="16"/>
      <c r="CG171" s="16"/>
      <c r="CH171" s="16"/>
      <c r="CI171" s="16"/>
      <c r="CJ171" s="16"/>
      <c r="CK171" s="16"/>
      <c r="CL171" s="16"/>
      <c r="CM171" s="16"/>
      <c r="CN171" s="16"/>
      <c r="CO171" s="16"/>
      <c r="CP171" s="16"/>
      <c r="CQ171" s="16"/>
      <c r="CR171" s="16"/>
      <c r="CS171" s="16"/>
      <c r="CT171" s="16"/>
      <c r="CU171" s="16"/>
      <c r="CV171" s="16"/>
      <c r="CW171" s="16"/>
      <c r="CX171" s="16"/>
      <c r="CY171" s="16"/>
      <c r="CZ171" s="16"/>
      <c r="DA171" s="16"/>
      <c r="DB171" s="16"/>
      <c r="DC171" s="16"/>
      <c r="DD171" s="16"/>
      <c r="DE171" s="16"/>
      <c r="DF171" s="16"/>
      <c r="DG171" s="16"/>
      <c r="DH171" s="16"/>
      <c r="DI171" s="16"/>
      <c r="DJ171" s="16"/>
      <c r="DK171" s="16"/>
      <c r="DL171" s="16"/>
      <c r="DM171" s="16"/>
      <c r="DN171" s="16"/>
      <c r="DO171" s="16"/>
      <c r="DP171" s="16"/>
      <c r="DQ171" s="16"/>
      <c r="DR171" s="16"/>
      <c r="DS171" s="16"/>
      <c r="DT171" s="16"/>
      <c r="DU171" s="16"/>
      <c r="DV171" s="16"/>
      <c r="DW171" s="16"/>
      <c r="DX171" s="16"/>
      <c r="DY171" s="16"/>
      <c r="DZ171" s="16"/>
      <c r="EA171" s="16"/>
      <c r="EB171" s="16"/>
      <c r="EC171" s="16"/>
      <c r="ED171" s="16"/>
      <c r="EE171" s="16"/>
      <c r="EF171" s="16"/>
      <c r="EG171" s="16"/>
      <c r="EH171" s="16"/>
      <c r="EI171" s="16"/>
      <c r="EJ171" s="16"/>
      <c r="EK171" s="16"/>
      <c r="EL171" s="16"/>
      <c r="EM171" s="16"/>
      <c r="EN171" s="16"/>
      <c r="EO171" s="16"/>
      <c r="EP171" s="16"/>
      <c r="EQ171" s="16"/>
      <c r="ER171" s="16"/>
      <c r="ES171" s="16"/>
      <c r="ET171" s="16"/>
      <c r="EU171" s="16"/>
      <c r="EV171" s="16"/>
      <c r="EW171" s="16"/>
      <c r="EX171" s="16"/>
      <c r="EY171" s="16"/>
    </row>
    <row r="172" spans="2:155" ht="14.5" customHeight="1" x14ac:dyDescent="0.35">
      <c r="B172" s="18"/>
      <c r="C172" s="18"/>
      <c r="D172" s="18"/>
      <c r="E172" s="18"/>
      <c r="F172" s="18"/>
      <c r="G172" s="18"/>
      <c r="H172" s="18"/>
      <c r="I172" s="18"/>
      <c r="J172" s="18"/>
      <c r="K172" s="18"/>
      <c r="L172" s="18"/>
      <c r="AN172" s="16"/>
      <c r="AO172" s="16"/>
      <c r="AP172" s="16"/>
      <c r="AQ172" s="16"/>
      <c r="AR172" s="16"/>
      <c r="AS172" s="16"/>
      <c r="AT172" s="16"/>
      <c r="AU172" s="16"/>
      <c r="AV172" s="16"/>
      <c r="AW172" s="16"/>
      <c r="AX172" s="16"/>
      <c r="AY172" s="16"/>
      <c r="AZ172" s="16"/>
      <c r="BA172" s="16"/>
      <c r="BB172" s="16"/>
      <c r="BC172" s="16"/>
      <c r="BD172" s="16"/>
      <c r="BE172" s="16"/>
      <c r="BF172" s="16"/>
      <c r="BG172" s="16"/>
      <c r="BH172" s="16"/>
      <c r="BI172" s="16"/>
      <c r="BJ172" s="16"/>
      <c r="BK172" s="16"/>
      <c r="BL172" s="16"/>
      <c r="BM172" s="16"/>
      <c r="BN172" s="16"/>
      <c r="BO172" s="16"/>
      <c r="BP172" s="16"/>
      <c r="BQ172" s="16"/>
      <c r="BR172" s="16"/>
      <c r="BS172" s="16"/>
      <c r="BT172" s="16"/>
      <c r="BU172" s="16"/>
      <c r="BV172" s="16"/>
      <c r="BW172" s="16"/>
      <c r="BX172" s="16"/>
      <c r="BY172" s="16"/>
      <c r="BZ172" s="16"/>
      <c r="CA172" s="16"/>
      <c r="CB172" s="16"/>
      <c r="CC172" s="16"/>
      <c r="CD172" s="16"/>
      <c r="CE172" s="16"/>
      <c r="CF172" s="16"/>
      <c r="CG172" s="16"/>
      <c r="CH172" s="16"/>
      <c r="CI172" s="16"/>
      <c r="CJ172" s="16"/>
      <c r="CK172" s="16"/>
      <c r="CL172" s="16"/>
      <c r="CM172" s="16"/>
      <c r="CN172" s="16"/>
      <c r="CO172" s="16"/>
      <c r="CP172" s="16"/>
      <c r="CQ172" s="16"/>
      <c r="CR172" s="16"/>
      <c r="CS172" s="16"/>
      <c r="CT172" s="16"/>
      <c r="CU172" s="16"/>
      <c r="CV172" s="16"/>
      <c r="CW172" s="16"/>
      <c r="CX172" s="16"/>
      <c r="CY172" s="16"/>
      <c r="CZ172" s="16"/>
      <c r="DA172" s="16"/>
      <c r="DB172" s="16"/>
      <c r="DC172" s="16"/>
      <c r="DD172" s="16"/>
      <c r="DE172" s="16"/>
      <c r="DF172" s="16"/>
      <c r="DG172" s="16"/>
      <c r="DH172" s="16"/>
      <c r="DI172" s="16"/>
      <c r="DJ172" s="16"/>
      <c r="DK172" s="16"/>
      <c r="DL172" s="16"/>
      <c r="DM172" s="16"/>
      <c r="DN172" s="16"/>
      <c r="DO172" s="16"/>
      <c r="DP172" s="16"/>
      <c r="DQ172" s="16"/>
      <c r="DR172" s="16"/>
      <c r="DS172" s="16"/>
      <c r="DT172" s="16"/>
      <c r="DU172" s="16"/>
      <c r="DV172" s="16"/>
      <c r="DW172" s="16"/>
      <c r="DX172" s="16"/>
      <c r="DY172" s="16"/>
      <c r="DZ172" s="16"/>
      <c r="EA172" s="16"/>
      <c r="EB172" s="16"/>
      <c r="EC172" s="16"/>
      <c r="ED172" s="16"/>
      <c r="EE172" s="16"/>
      <c r="EF172" s="16"/>
      <c r="EG172" s="16"/>
      <c r="EH172" s="16"/>
      <c r="EI172" s="16"/>
      <c r="EJ172" s="16"/>
      <c r="EK172" s="16"/>
      <c r="EL172" s="16"/>
      <c r="EM172" s="16"/>
      <c r="EN172" s="16"/>
      <c r="EO172" s="16"/>
      <c r="EP172" s="16"/>
      <c r="EQ172" s="16"/>
      <c r="ER172" s="16"/>
      <c r="ES172" s="16"/>
      <c r="ET172" s="16"/>
      <c r="EU172" s="16"/>
      <c r="EV172" s="16"/>
      <c r="EW172" s="16"/>
      <c r="EX172" s="16"/>
      <c r="EY172" s="16"/>
    </row>
    <row r="173" spans="2:155" ht="14.5" customHeight="1" x14ac:dyDescent="0.35">
      <c r="B173" s="18"/>
      <c r="C173" s="18"/>
      <c r="D173" s="18"/>
      <c r="E173" s="18"/>
      <c r="F173" s="18"/>
      <c r="G173" s="18"/>
      <c r="H173" s="18"/>
      <c r="I173" s="18"/>
      <c r="J173" s="18"/>
      <c r="K173" s="18"/>
      <c r="L173" s="18"/>
      <c r="AN173" s="16"/>
      <c r="AO173" s="16"/>
      <c r="AP173" s="16"/>
      <c r="AQ173" s="16"/>
      <c r="AR173" s="16"/>
      <c r="AS173" s="16"/>
      <c r="AT173" s="16"/>
      <c r="AU173" s="16"/>
      <c r="AV173" s="16"/>
      <c r="AW173" s="16"/>
      <c r="AX173" s="16"/>
      <c r="AY173" s="16"/>
      <c r="AZ173" s="16"/>
      <c r="BA173" s="16"/>
      <c r="BB173" s="16"/>
      <c r="BC173" s="16"/>
      <c r="BD173" s="16"/>
      <c r="BE173" s="16"/>
      <c r="BF173" s="16"/>
      <c r="BG173" s="16"/>
      <c r="BH173" s="16"/>
      <c r="BI173" s="16"/>
      <c r="BJ173" s="16"/>
      <c r="BK173" s="16"/>
      <c r="BL173" s="16"/>
      <c r="BM173" s="16"/>
      <c r="BN173" s="16"/>
      <c r="BO173" s="16"/>
      <c r="BP173" s="16"/>
      <c r="BQ173" s="16"/>
      <c r="BR173" s="16"/>
      <c r="BS173" s="16"/>
      <c r="BT173" s="16"/>
      <c r="BU173" s="16"/>
      <c r="BV173" s="16"/>
      <c r="BW173" s="16"/>
      <c r="BX173" s="16"/>
      <c r="BY173" s="16"/>
      <c r="BZ173" s="16"/>
      <c r="CA173" s="16"/>
      <c r="CB173" s="16"/>
      <c r="CC173" s="16"/>
      <c r="CD173" s="16"/>
      <c r="CE173" s="16"/>
      <c r="CF173" s="16"/>
      <c r="CG173" s="16"/>
      <c r="CH173" s="16"/>
      <c r="CI173" s="16"/>
      <c r="CJ173" s="16"/>
      <c r="CK173" s="16"/>
      <c r="CL173" s="16"/>
      <c r="CM173" s="16"/>
      <c r="CN173" s="16"/>
      <c r="CO173" s="16"/>
      <c r="CP173" s="16"/>
      <c r="CQ173" s="16"/>
      <c r="CR173" s="16"/>
      <c r="CS173" s="16"/>
      <c r="CT173" s="16"/>
      <c r="CU173" s="16"/>
      <c r="CV173" s="16"/>
      <c r="CW173" s="16"/>
      <c r="CX173" s="16"/>
      <c r="CY173" s="16"/>
      <c r="CZ173" s="16"/>
      <c r="DA173" s="16"/>
      <c r="DB173" s="16"/>
      <c r="DC173" s="16"/>
      <c r="DD173" s="16"/>
      <c r="DE173" s="16"/>
      <c r="DF173" s="16"/>
      <c r="DG173" s="16"/>
      <c r="DH173" s="16"/>
      <c r="DI173" s="16"/>
      <c r="DJ173" s="16"/>
      <c r="DK173" s="16"/>
      <c r="DL173" s="16"/>
      <c r="DM173" s="16"/>
      <c r="DN173" s="16"/>
      <c r="DO173" s="16"/>
      <c r="DP173" s="16"/>
      <c r="DQ173" s="16"/>
      <c r="DR173" s="16"/>
      <c r="DS173" s="16"/>
      <c r="DT173" s="16"/>
      <c r="DU173" s="16"/>
      <c r="DV173" s="16"/>
      <c r="DW173" s="16"/>
      <c r="DX173" s="16"/>
      <c r="DY173" s="16"/>
      <c r="DZ173" s="16"/>
      <c r="EA173" s="16"/>
      <c r="EB173" s="16"/>
      <c r="EC173" s="16"/>
      <c r="ED173" s="16"/>
      <c r="EE173" s="16"/>
      <c r="EF173" s="16"/>
      <c r="EG173" s="16"/>
      <c r="EH173" s="16"/>
      <c r="EI173" s="16"/>
      <c r="EJ173" s="16"/>
      <c r="EK173" s="16"/>
      <c r="EL173" s="16"/>
      <c r="EM173" s="16"/>
      <c r="EN173" s="16"/>
      <c r="EO173" s="16"/>
      <c r="EP173" s="16"/>
      <c r="EQ173" s="16"/>
      <c r="ER173" s="16"/>
      <c r="ES173" s="16"/>
      <c r="ET173" s="16"/>
      <c r="EU173" s="16"/>
      <c r="EV173" s="16"/>
      <c r="EW173" s="16"/>
      <c r="EX173" s="16"/>
      <c r="EY173" s="16"/>
    </row>
    <row r="174" spans="2:155" ht="14.5" customHeight="1" x14ac:dyDescent="0.35">
      <c r="B174" s="18"/>
      <c r="C174" s="18"/>
      <c r="D174" s="18"/>
      <c r="E174" s="18"/>
      <c r="F174" s="18"/>
      <c r="G174" s="18"/>
      <c r="H174" s="18"/>
      <c r="I174" s="18"/>
      <c r="J174" s="18"/>
      <c r="K174" s="18"/>
      <c r="L174" s="18"/>
      <c r="AN174" s="16"/>
      <c r="AO174" s="16"/>
      <c r="AP174" s="16"/>
      <c r="AQ174" s="16"/>
      <c r="AR174" s="16"/>
      <c r="AS174" s="16"/>
      <c r="AT174" s="16"/>
      <c r="AU174" s="16"/>
      <c r="AV174" s="16"/>
      <c r="AW174" s="16"/>
      <c r="AX174" s="16"/>
      <c r="AY174" s="16"/>
      <c r="AZ174" s="16"/>
      <c r="BA174" s="16"/>
      <c r="BB174" s="16"/>
      <c r="BC174" s="16"/>
      <c r="BD174" s="16"/>
      <c r="BE174" s="16"/>
      <c r="BF174" s="16"/>
      <c r="BG174" s="16"/>
      <c r="BH174" s="16"/>
      <c r="BI174" s="16"/>
      <c r="BJ174" s="16"/>
      <c r="BK174" s="16"/>
      <c r="BL174" s="16"/>
      <c r="BM174" s="16"/>
      <c r="BN174" s="16"/>
      <c r="BO174" s="16"/>
      <c r="BP174" s="16"/>
      <c r="BQ174" s="16"/>
      <c r="BR174" s="16"/>
      <c r="BS174" s="16"/>
      <c r="BT174" s="16"/>
      <c r="BU174" s="16"/>
      <c r="BV174" s="16"/>
      <c r="BW174" s="16"/>
      <c r="BX174" s="16"/>
      <c r="BY174" s="16"/>
      <c r="BZ174" s="16"/>
      <c r="CA174" s="16"/>
      <c r="CB174" s="16"/>
      <c r="CC174" s="16"/>
      <c r="CD174" s="16"/>
      <c r="CE174" s="16"/>
      <c r="CF174" s="16"/>
      <c r="CG174" s="16"/>
      <c r="CH174" s="16"/>
      <c r="CI174" s="16"/>
      <c r="CJ174" s="16"/>
      <c r="CK174" s="16"/>
      <c r="CL174" s="16"/>
      <c r="CM174" s="16"/>
      <c r="CN174" s="16"/>
      <c r="CO174" s="16"/>
      <c r="CP174" s="16"/>
      <c r="CQ174" s="16"/>
      <c r="CR174" s="16"/>
      <c r="CS174" s="16"/>
      <c r="CT174" s="16"/>
      <c r="CU174" s="16"/>
      <c r="CV174" s="16"/>
      <c r="CW174" s="16"/>
      <c r="CX174" s="16"/>
      <c r="CY174" s="16"/>
      <c r="CZ174" s="16"/>
      <c r="DA174" s="16"/>
      <c r="DB174" s="16"/>
      <c r="DC174" s="16"/>
      <c r="DD174" s="16"/>
      <c r="DE174" s="16"/>
      <c r="DF174" s="16"/>
      <c r="DG174" s="16"/>
      <c r="DH174" s="16"/>
      <c r="DI174" s="16"/>
      <c r="DJ174" s="16"/>
      <c r="DK174" s="16"/>
      <c r="DL174" s="16"/>
      <c r="DM174" s="16"/>
      <c r="DN174" s="16"/>
      <c r="DO174" s="16"/>
      <c r="DP174" s="16"/>
      <c r="DQ174" s="16"/>
      <c r="DR174" s="16"/>
      <c r="DS174" s="16"/>
      <c r="DT174" s="16"/>
      <c r="DU174" s="16"/>
      <c r="DV174" s="16"/>
      <c r="DW174" s="16"/>
      <c r="DX174" s="16"/>
      <c r="DY174" s="16"/>
      <c r="DZ174" s="16"/>
      <c r="EA174" s="16"/>
      <c r="EB174" s="16"/>
      <c r="EC174" s="16"/>
      <c r="ED174" s="16"/>
      <c r="EE174" s="16"/>
      <c r="EF174" s="16"/>
      <c r="EG174" s="16"/>
      <c r="EH174" s="16"/>
      <c r="EI174" s="16"/>
      <c r="EJ174" s="16"/>
      <c r="EK174" s="16"/>
      <c r="EL174" s="16"/>
      <c r="EM174" s="16"/>
      <c r="EN174" s="16"/>
      <c r="EO174" s="16"/>
      <c r="EP174" s="16"/>
      <c r="EQ174" s="16"/>
      <c r="ER174" s="16"/>
      <c r="ES174" s="16"/>
      <c r="ET174" s="16"/>
      <c r="EU174" s="16"/>
      <c r="EV174" s="16"/>
      <c r="EW174" s="16"/>
      <c r="EX174" s="16"/>
      <c r="EY174" s="16"/>
    </row>
    <row r="175" spans="2:155" ht="14.5" customHeight="1" x14ac:dyDescent="0.35">
      <c r="B175" s="18"/>
      <c r="C175" s="18"/>
      <c r="D175" s="18"/>
      <c r="E175" s="18"/>
      <c r="F175" s="18"/>
      <c r="G175" s="18"/>
      <c r="H175" s="18"/>
      <c r="I175" s="18"/>
      <c r="J175" s="18"/>
      <c r="K175" s="18"/>
      <c r="L175" s="18"/>
      <c r="AN175" s="16"/>
      <c r="AO175" s="16"/>
      <c r="AP175" s="16"/>
      <c r="AQ175" s="16"/>
      <c r="AR175" s="16"/>
      <c r="AS175" s="16"/>
      <c r="AT175" s="16"/>
      <c r="AU175" s="16"/>
      <c r="AV175" s="16"/>
      <c r="AW175" s="16"/>
      <c r="AX175" s="16"/>
      <c r="AY175" s="16"/>
      <c r="AZ175" s="16"/>
      <c r="BA175" s="16"/>
      <c r="BB175" s="16"/>
      <c r="BC175" s="16"/>
      <c r="BD175" s="16"/>
      <c r="BE175" s="16"/>
      <c r="BF175" s="16"/>
      <c r="BG175" s="16"/>
      <c r="BH175" s="16"/>
      <c r="BI175" s="16"/>
      <c r="BJ175" s="16"/>
      <c r="BK175" s="16"/>
      <c r="BL175" s="16"/>
      <c r="BM175" s="16"/>
      <c r="BN175" s="16"/>
      <c r="BO175" s="16"/>
      <c r="BP175" s="16"/>
      <c r="BQ175" s="16"/>
      <c r="BR175" s="16"/>
      <c r="BS175" s="16"/>
      <c r="BT175" s="16"/>
      <c r="BU175" s="16"/>
      <c r="BV175" s="16"/>
      <c r="BW175" s="16"/>
      <c r="BX175" s="16"/>
      <c r="BY175" s="16"/>
      <c r="BZ175" s="16"/>
      <c r="CA175" s="16"/>
      <c r="CB175" s="16"/>
      <c r="CC175" s="16"/>
      <c r="CD175" s="16"/>
      <c r="CE175" s="16"/>
      <c r="CF175" s="16"/>
      <c r="CG175" s="16"/>
      <c r="CH175" s="16"/>
      <c r="CI175" s="16"/>
      <c r="CJ175" s="16"/>
      <c r="CK175" s="16"/>
      <c r="CL175" s="16"/>
      <c r="CM175" s="16"/>
      <c r="CN175" s="16"/>
      <c r="CO175" s="16"/>
      <c r="CP175" s="16"/>
      <c r="CQ175" s="16"/>
      <c r="CR175" s="16"/>
      <c r="CS175" s="16"/>
      <c r="CT175" s="16"/>
      <c r="CU175" s="16"/>
      <c r="CV175" s="16"/>
      <c r="CW175" s="16"/>
      <c r="CX175" s="16"/>
      <c r="CY175" s="16"/>
      <c r="CZ175" s="16"/>
      <c r="DA175" s="16"/>
      <c r="DB175" s="16"/>
      <c r="DC175" s="16"/>
      <c r="DD175" s="16"/>
      <c r="DE175" s="16"/>
      <c r="DF175" s="16"/>
      <c r="DG175" s="16"/>
      <c r="DH175" s="16"/>
      <c r="DI175" s="16"/>
      <c r="DJ175" s="16"/>
      <c r="DK175" s="16"/>
      <c r="DL175" s="16"/>
      <c r="DM175" s="16"/>
      <c r="DN175" s="16"/>
      <c r="DO175" s="16"/>
      <c r="DP175" s="16"/>
      <c r="DQ175" s="16"/>
      <c r="DR175" s="16"/>
      <c r="DS175" s="16"/>
      <c r="DT175" s="16"/>
      <c r="DU175" s="16"/>
      <c r="DV175" s="16"/>
      <c r="DW175" s="16"/>
      <c r="DX175" s="16"/>
      <c r="DY175" s="16"/>
      <c r="DZ175" s="16"/>
      <c r="EA175" s="16"/>
      <c r="EB175" s="16"/>
      <c r="EC175" s="16"/>
      <c r="ED175" s="16"/>
      <c r="EE175" s="16"/>
      <c r="EF175" s="16"/>
      <c r="EG175" s="16"/>
      <c r="EH175" s="16"/>
      <c r="EI175" s="16"/>
      <c r="EJ175" s="16"/>
      <c r="EK175" s="16"/>
      <c r="EL175" s="16"/>
      <c r="EM175" s="16"/>
      <c r="EN175" s="16"/>
      <c r="EO175" s="16"/>
      <c r="EP175" s="16"/>
      <c r="EQ175" s="16"/>
      <c r="ER175" s="16"/>
      <c r="ES175" s="16"/>
      <c r="ET175" s="16"/>
      <c r="EU175" s="16"/>
      <c r="EV175" s="16"/>
      <c r="EW175" s="16"/>
      <c r="EX175" s="16"/>
      <c r="EY175" s="16"/>
    </row>
    <row r="176" spans="2:155" ht="14.5" customHeight="1" x14ac:dyDescent="0.35">
      <c r="B176" s="18"/>
      <c r="C176" s="18"/>
      <c r="D176" s="18"/>
      <c r="E176" s="18"/>
      <c r="F176" s="18"/>
      <c r="G176" s="18"/>
      <c r="H176" s="18"/>
      <c r="I176" s="18"/>
      <c r="J176" s="18"/>
      <c r="K176" s="18"/>
      <c r="L176" s="18"/>
      <c r="AN176" s="16"/>
      <c r="AO176" s="16"/>
      <c r="AP176" s="16"/>
      <c r="AQ176" s="16"/>
      <c r="AR176" s="16"/>
      <c r="AS176" s="16"/>
      <c r="AT176" s="16"/>
      <c r="AU176" s="16"/>
      <c r="AV176" s="16"/>
      <c r="AW176" s="16"/>
      <c r="AX176" s="16"/>
      <c r="AY176" s="16"/>
      <c r="AZ176" s="16"/>
      <c r="BA176" s="16"/>
      <c r="BB176" s="16"/>
      <c r="BC176" s="16"/>
      <c r="BD176" s="16"/>
      <c r="BE176" s="16"/>
      <c r="BF176" s="16"/>
      <c r="BG176" s="16"/>
      <c r="BH176" s="16"/>
      <c r="BI176" s="16"/>
      <c r="BJ176" s="16"/>
      <c r="BK176" s="16"/>
      <c r="BL176" s="16"/>
      <c r="BM176" s="16"/>
      <c r="BN176" s="16"/>
      <c r="BO176" s="16"/>
      <c r="BP176" s="16"/>
      <c r="BQ176" s="16"/>
      <c r="BR176" s="16"/>
      <c r="BS176" s="16"/>
      <c r="BT176" s="16"/>
      <c r="BU176" s="16"/>
      <c r="BV176" s="16"/>
      <c r="BW176" s="16"/>
      <c r="BX176" s="16"/>
      <c r="BY176" s="16"/>
      <c r="BZ176" s="16"/>
      <c r="CA176" s="16"/>
      <c r="CB176" s="16"/>
      <c r="CC176" s="16"/>
      <c r="CD176" s="16"/>
      <c r="CE176" s="16"/>
      <c r="CF176" s="16"/>
      <c r="CG176" s="16"/>
      <c r="CH176" s="16"/>
      <c r="CI176" s="16"/>
      <c r="CJ176" s="16"/>
      <c r="CK176" s="16"/>
      <c r="CL176" s="16"/>
      <c r="CM176" s="16"/>
      <c r="CN176" s="16"/>
      <c r="CO176" s="16"/>
      <c r="CP176" s="16"/>
      <c r="CQ176" s="16"/>
      <c r="CR176" s="16"/>
      <c r="CS176" s="16"/>
      <c r="CT176" s="16"/>
      <c r="CU176" s="16"/>
      <c r="CV176" s="16"/>
      <c r="CW176" s="16"/>
      <c r="CX176" s="16"/>
      <c r="CY176" s="16"/>
      <c r="CZ176" s="16"/>
      <c r="DA176" s="16"/>
      <c r="DB176" s="16"/>
      <c r="DC176" s="16"/>
      <c r="DD176" s="16"/>
      <c r="DE176" s="16"/>
      <c r="DF176" s="16"/>
      <c r="DG176" s="16"/>
      <c r="DH176" s="16"/>
      <c r="DI176" s="16"/>
      <c r="DJ176" s="16"/>
      <c r="DK176" s="16"/>
      <c r="DL176" s="16"/>
      <c r="DM176" s="16"/>
      <c r="DN176" s="16"/>
      <c r="DO176" s="16"/>
      <c r="DP176" s="16"/>
      <c r="DQ176" s="16"/>
      <c r="DR176" s="16"/>
      <c r="DS176" s="16"/>
      <c r="DT176" s="16"/>
      <c r="DU176" s="16"/>
      <c r="DV176" s="16"/>
      <c r="DW176" s="16"/>
      <c r="DX176" s="16"/>
      <c r="DY176" s="16"/>
      <c r="DZ176" s="16"/>
      <c r="EA176" s="16"/>
      <c r="EB176" s="16"/>
      <c r="EC176" s="16"/>
      <c r="ED176" s="16"/>
      <c r="EE176" s="16"/>
      <c r="EF176" s="16"/>
      <c r="EG176" s="16"/>
      <c r="EH176" s="16"/>
      <c r="EI176" s="16"/>
      <c r="EJ176" s="16"/>
      <c r="EK176" s="16"/>
      <c r="EL176" s="16"/>
      <c r="EM176" s="16"/>
      <c r="EN176" s="16"/>
      <c r="EO176" s="16"/>
      <c r="EP176" s="16"/>
      <c r="EQ176" s="16"/>
      <c r="ER176" s="16"/>
      <c r="ES176" s="16"/>
      <c r="ET176" s="16"/>
      <c r="EU176" s="16"/>
      <c r="EV176" s="16"/>
      <c r="EW176" s="16"/>
      <c r="EX176" s="16"/>
      <c r="EY176" s="16"/>
    </row>
    <row r="177" spans="2:155" ht="14.5" customHeight="1" x14ac:dyDescent="0.35">
      <c r="B177" s="18"/>
      <c r="C177" s="18"/>
      <c r="D177" s="18"/>
      <c r="E177" s="18"/>
      <c r="F177" s="18"/>
      <c r="G177" s="18"/>
      <c r="H177" s="18"/>
      <c r="I177" s="18"/>
      <c r="J177" s="18"/>
      <c r="K177" s="18"/>
      <c r="L177" s="18"/>
      <c r="AN177" s="16"/>
      <c r="AO177" s="16"/>
      <c r="AP177" s="16"/>
      <c r="AQ177" s="16"/>
      <c r="AR177" s="16"/>
      <c r="AS177" s="16"/>
      <c r="AT177" s="16"/>
      <c r="AU177" s="16"/>
      <c r="AV177" s="16"/>
      <c r="AW177" s="16"/>
      <c r="AX177" s="16"/>
      <c r="AY177" s="16"/>
      <c r="AZ177" s="16"/>
      <c r="BA177" s="16"/>
      <c r="BB177" s="16"/>
      <c r="BC177" s="16"/>
      <c r="BD177" s="16"/>
      <c r="BE177" s="16"/>
      <c r="BF177" s="16"/>
      <c r="BG177" s="16"/>
      <c r="BH177" s="16"/>
      <c r="BI177" s="16"/>
      <c r="BJ177" s="16"/>
      <c r="BK177" s="16"/>
      <c r="BL177" s="16"/>
      <c r="BM177" s="16"/>
      <c r="BN177" s="16"/>
      <c r="BO177" s="16"/>
      <c r="BP177" s="16"/>
      <c r="BQ177" s="16"/>
      <c r="BR177" s="16"/>
      <c r="BS177" s="16"/>
      <c r="BT177" s="16"/>
      <c r="BU177" s="16"/>
      <c r="BV177" s="16"/>
      <c r="BW177" s="16"/>
      <c r="BX177" s="16"/>
      <c r="BY177" s="16"/>
      <c r="BZ177" s="16"/>
      <c r="CA177" s="16"/>
      <c r="CB177" s="16"/>
      <c r="CC177" s="16"/>
      <c r="CD177" s="16"/>
      <c r="CE177" s="16"/>
      <c r="CF177" s="16"/>
      <c r="CG177" s="16"/>
      <c r="CH177" s="16"/>
      <c r="CI177" s="16"/>
      <c r="CJ177" s="16"/>
      <c r="CK177" s="16"/>
      <c r="CL177" s="16"/>
      <c r="CM177" s="16"/>
      <c r="CN177" s="16"/>
      <c r="CO177" s="16"/>
      <c r="CP177" s="16"/>
      <c r="CQ177" s="16"/>
      <c r="CR177" s="16"/>
      <c r="CS177" s="16"/>
      <c r="CT177" s="16"/>
      <c r="CU177" s="16"/>
      <c r="CV177" s="16"/>
      <c r="CW177" s="16"/>
      <c r="CX177" s="16"/>
      <c r="CY177" s="16"/>
      <c r="CZ177" s="16"/>
      <c r="DA177" s="16"/>
      <c r="DB177" s="16"/>
      <c r="DC177" s="16"/>
      <c r="DD177" s="16"/>
      <c r="DE177" s="16"/>
      <c r="DF177" s="16"/>
      <c r="DG177" s="16"/>
      <c r="DH177" s="16"/>
      <c r="DI177" s="16"/>
      <c r="DJ177" s="16"/>
      <c r="DK177" s="16"/>
      <c r="DL177" s="16"/>
      <c r="DM177" s="16"/>
      <c r="DN177" s="16"/>
      <c r="DO177" s="16"/>
      <c r="DP177" s="16"/>
      <c r="DQ177" s="16"/>
      <c r="DR177" s="16"/>
      <c r="DS177" s="16"/>
      <c r="DT177" s="16"/>
      <c r="DU177" s="16"/>
      <c r="DV177" s="16"/>
      <c r="DW177" s="16"/>
      <c r="DX177" s="16"/>
      <c r="DY177" s="16"/>
      <c r="DZ177" s="16"/>
      <c r="EA177" s="16"/>
      <c r="EB177" s="16"/>
      <c r="EC177" s="16"/>
      <c r="ED177" s="16"/>
      <c r="EE177" s="16"/>
      <c r="EF177" s="16"/>
      <c r="EG177" s="16"/>
      <c r="EH177" s="16"/>
      <c r="EI177" s="16"/>
      <c r="EJ177" s="16"/>
      <c r="EK177" s="16"/>
      <c r="EL177" s="16"/>
      <c r="EM177" s="16"/>
      <c r="EN177" s="16"/>
      <c r="EO177" s="16"/>
      <c r="EP177" s="16"/>
      <c r="EQ177" s="16"/>
      <c r="ER177" s="16"/>
      <c r="ES177" s="16"/>
      <c r="ET177" s="16"/>
      <c r="EU177" s="16"/>
      <c r="EV177" s="16"/>
      <c r="EW177" s="16"/>
      <c r="EX177" s="16"/>
      <c r="EY177" s="16"/>
    </row>
    <row r="178" spans="2:155" ht="14.5" customHeight="1" x14ac:dyDescent="0.35">
      <c r="B178" s="18"/>
      <c r="C178" s="18"/>
      <c r="D178" s="18"/>
      <c r="E178" s="18"/>
      <c r="F178" s="18"/>
      <c r="G178" s="18"/>
      <c r="H178" s="18"/>
      <c r="I178" s="18"/>
      <c r="J178" s="18"/>
      <c r="K178" s="18"/>
      <c r="L178" s="18"/>
      <c r="AN178" s="16"/>
      <c r="AO178" s="16"/>
      <c r="AP178" s="16"/>
      <c r="AQ178" s="16"/>
      <c r="AR178" s="16"/>
      <c r="AS178" s="16"/>
      <c r="AT178" s="16"/>
      <c r="AU178" s="16"/>
      <c r="AV178" s="16"/>
      <c r="AW178" s="16"/>
      <c r="AX178" s="16"/>
      <c r="AY178" s="16"/>
      <c r="AZ178" s="16"/>
      <c r="BA178" s="16"/>
      <c r="BB178" s="16"/>
      <c r="BC178" s="16"/>
      <c r="BD178" s="16"/>
      <c r="BE178" s="16"/>
      <c r="BF178" s="16"/>
      <c r="BG178" s="16"/>
      <c r="BH178" s="16"/>
      <c r="BI178" s="16"/>
      <c r="BJ178" s="16"/>
      <c r="BK178" s="16"/>
      <c r="BL178" s="16"/>
      <c r="BM178" s="16"/>
      <c r="BN178" s="16"/>
      <c r="BO178" s="16"/>
      <c r="BP178" s="16"/>
      <c r="BQ178" s="16"/>
      <c r="BR178" s="16"/>
      <c r="BS178" s="16"/>
      <c r="BT178" s="16"/>
      <c r="BU178" s="16"/>
      <c r="BV178" s="16"/>
      <c r="BW178" s="16"/>
      <c r="BX178" s="16"/>
      <c r="BY178" s="16"/>
      <c r="BZ178" s="16"/>
      <c r="CA178" s="16"/>
      <c r="CB178" s="16"/>
      <c r="CC178" s="16"/>
      <c r="CD178" s="16"/>
      <c r="CE178" s="16"/>
      <c r="CF178" s="16"/>
      <c r="CG178" s="16"/>
      <c r="CH178" s="16"/>
      <c r="CI178" s="16"/>
      <c r="CJ178" s="16"/>
      <c r="CK178" s="16"/>
      <c r="CL178" s="16"/>
      <c r="CM178" s="16"/>
      <c r="CN178" s="16"/>
      <c r="CO178" s="16"/>
      <c r="CP178" s="16"/>
      <c r="CQ178" s="16"/>
      <c r="CR178" s="16"/>
      <c r="CS178" s="16"/>
      <c r="CT178" s="16"/>
      <c r="CU178" s="16"/>
      <c r="CV178" s="16"/>
      <c r="CW178" s="16"/>
      <c r="CX178" s="16"/>
      <c r="CY178" s="16"/>
      <c r="CZ178" s="16"/>
      <c r="DA178" s="16"/>
      <c r="DB178" s="16"/>
      <c r="DC178" s="16"/>
      <c r="DD178" s="16"/>
      <c r="DE178" s="16"/>
      <c r="DF178" s="16"/>
      <c r="DG178" s="16"/>
      <c r="DH178" s="16"/>
      <c r="DI178" s="16"/>
      <c r="DJ178" s="16"/>
      <c r="DK178" s="16"/>
      <c r="DL178" s="16"/>
      <c r="DM178" s="16"/>
      <c r="DN178" s="16"/>
      <c r="DO178" s="16"/>
      <c r="DP178" s="16"/>
      <c r="DQ178" s="16"/>
      <c r="DR178" s="16"/>
      <c r="DS178" s="16"/>
      <c r="DT178" s="16"/>
      <c r="DU178" s="16"/>
      <c r="DV178" s="16"/>
      <c r="DW178" s="16"/>
      <c r="DX178" s="16"/>
      <c r="DY178" s="16"/>
      <c r="DZ178" s="16"/>
      <c r="EA178" s="16"/>
      <c r="EB178" s="16"/>
      <c r="EC178" s="16"/>
      <c r="ED178" s="16"/>
      <c r="EE178" s="16"/>
      <c r="EF178" s="16"/>
      <c r="EG178" s="16"/>
      <c r="EH178" s="16"/>
      <c r="EI178" s="16"/>
      <c r="EJ178" s="16"/>
      <c r="EK178" s="16"/>
      <c r="EL178" s="16"/>
      <c r="EM178" s="16"/>
      <c r="EN178" s="16"/>
      <c r="EO178" s="16"/>
      <c r="EP178" s="16"/>
      <c r="EQ178" s="16"/>
      <c r="ER178" s="16"/>
      <c r="ES178" s="16"/>
      <c r="ET178" s="16"/>
      <c r="EU178" s="16"/>
      <c r="EV178" s="16"/>
      <c r="EW178" s="16"/>
      <c r="EX178" s="16"/>
      <c r="EY178" s="16"/>
    </row>
    <row r="179" spans="2:155" ht="14.5" customHeight="1" x14ac:dyDescent="0.35">
      <c r="B179" s="18"/>
      <c r="C179" s="18"/>
      <c r="D179" s="18"/>
      <c r="E179" s="18"/>
      <c r="F179" s="18"/>
      <c r="G179" s="18"/>
      <c r="H179" s="18"/>
      <c r="I179" s="18"/>
      <c r="J179" s="18"/>
      <c r="K179" s="18"/>
      <c r="L179" s="18"/>
      <c r="AN179" s="16"/>
      <c r="AO179" s="16"/>
      <c r="AP179" s="16"/>
      <c r="AQ179" s="16"/>
      <c r="AR179" s="16"/>
      <c r="AS179" s="16"/>
      <c r="AT179" s="16"/>
      <c r="AU179" s="16"/>
      <c r="AV179" s="16"/>
      <c r="AW179" s="16"/>
      <c r="AX179" s="16"/>
      <c r="AY179" s="16"/>
      <c r="AZ179" s="16"/>
      <c r="BA179" s="16"/>
      <c r="BB179" s="16"/>
      <c r="BC179" s="16"/>
      <c r="BD179" s="16"/>
      <c r="BE179" s="16"/>
      <c r="BF179" s="16"/>
      <c r="BG179" s="16"/>
      <c r="BH179" s="16"/>
      <c r="BI179" s="16"/>
      <c r="BJ179" s="16"/>
      <c r="BK179" s="16"/>
      <c r="BL179" s="16"/>
      <c r="BM179" s="16"/>
      <c r="BN179" s="16"/>
      <c r="BO179" s="16"/>
      <c r="BP179" s="16"/>
      <c r="BQ179" s="16"/>
      <c r="BR179" s="16"/>
      <c r="BS179" s="16"/>
      <c r="BT179" s="16"/>
      <c r="BU179" s="16"/>
      <c r="BV179" s="16"/>
      <c r="BW179" s="16"/>
      <c r="BX179" s="16"/>
      <c r="BY179" s="16"/>
      <c r="BZ179" s="16"/>
      <c r="CA179" s="16"/>
      <c r="CB179" s="16"/>
      <c r="CC179" s="16"/>
      <c r="CD179" s="16"/>
      <c r="CE179" s="16"/>
      <c r="CF179" s="16"/>
      <c r="CG179" s="16"/>
      <c r="CH179" s="16"/>
      <c r="CI179" s="16"/>
      <c r="CJ179" s="16"/>
      <c r="CK179" s="16"/>
      <c r="CL179" s="16"/>
      <c r="CM179" s="16"/>
      <c r="CN179" s="16"/>
      <c r="CO179" s="16"/>
      <c r="CP179" s="16"/>
      <c r="CQ179" s="16"/>
      <c r="CR179" s="16"/>
      <c r="CS179" s="16"/>
      <c r="CT179" s="16"/>
      <c r="CU179" s="16"/>
      <c r="CV179" s="16"/>
      <c r="CW179" s="16"/>
      <c r="CX179" s="16"/>
      <c r="CY179" s="16"/>
      <c r="CZ179" s="16"/>
      <c r="DA179" s="16"/>
      <c r="DB179" s="16"/>
      <c r="DC179" s="16"/>
      <c r="DD179" s="16"/>
      <c r="DE179" s="16"/>
      <c r="DF179" s="16"/>
      <c r="DG179" s="16"/>
      <c r="DH179" s="16"/>
      <c r="DI179" s="16"/>
      <c r="DJ179" s="16"/>
      <c r="DK179" s="16"/>
      <c r="DL179" s="16"/>
      <c r="DM179" s="16"/>
      <c r="DN179" s="16"/>
      <c r="DO179" s="16"/>
      <c r="DP179" s="16"/>
      <c r="DQ179" s="16"/>
      <c r="DR179" s="16"/>
      <c r="DS179" s="16"/>
      <c r="DT179" s="16"/>
      <c r="DU179" s="16"/>
      <c r="DV179" s="16"/>
      <c r="DW179" s="16"/>
      <c r="DX179" s="16"/>
      <c r="DY179" s="16"/>
      <c r="DZ179" s="16"/>
      <c r="EA179" s="16"/>
      <c r="EB179" s="16"/>
      <c r="EC179" s="16"/>
      <c r="ED179" s="16"/>
      <c r="EE179" s="16"/>
      <c r="EF179" s="16"/>
      <c r="EG179" s="16"/>
      <c r="EH179" s="16"/>
      <c r="EI179" s="16"/>
      <c r="EJ179" s="16"/>
      <c r="EK179" s="16"/>
      <c r="EL179" s="16"/>
      <c r="EM179" s="16"/>
      <c r="EN179" s="16"/>
      <c r="EO179" s="16"/>
      <c r="EP179" s="16"/>
      <c r="EQ179" s="16"/>
      <c r="ER179" s="16"/>
      <c r="ES179" s="16"/>
      <c r="ET179" s="16"/>
      <c r="EU179" s="16"/>
      <c r="EV179" s="16"/>
      <c r="EW179" s="16"/>
      <c r="EX179" s="16"/>
      <c r="EY179" s="16"/>
    </row>
    <row r="180" spans="2:155" ht="14.5" customHeight="1" x14ac:dyDescent="0.35">
      <c r="B180" s="18"/>
      <c r="C180" s="18"/>
      <c r="D180" s="18"/>
      <c r="E180" s="18"/>
      <c r="F180" s="18"/>
      <c r="G180" s="18"/>
      <c r="H180" s="18"/>
      <c r="I180" s="18"/>
      <c r="J180" s="18"/>
      <c r="K180" s="18"/>
      <c r="L180" s="18"/>
      <c r="AN180" s="16"/>
      <c r="AO180" s="16"/>
      <c r="AP180" s="16"/>
      <c r="AQ180" s="16"/>
      <c r="AR180" s="16"/>
      <c r="AS180" s="16"/>
      <c r="AT180" s="16"/>
      <c r="AU180" s="16"/>
      <c r="AV180" s="16"/>
      <c r="AW180" s="16"/>
      <c r="AX180" s="16"/>
      <c r="AY180" s="16"/>
      <c r="AZ180" s="16"/>
      <c r="BA180" s="16"/>
      <c r="BB180" s="16"/>
      <c r="BC180" s="16"/>
      <c r="BD180" s="16"/>
      <c r="BE180" s="16"/>
      <c r="BF180" s="16"/>
      <c r="BG180" s="16"/>
      <c r="BH180" s="16"/>
      <c r="BI180" s="16"/>
      <c r="BJ180" s="16"/>
      <c r="BK180" s="16"/>
      <c r="BL180" s="16"/>
      <c r="BM180" s="16"/>
      <c r="BN180" s="16"/>
      <c r="BO180" s="16"/>
      <c r="BP180" s="16"/>
      <c r="BQ180" s="16"/>
      <c r="BR180" s="16"/>
      <c r="BS180" s="16"/>
      <c r="BT180" s="16"/>
      <c r="BU180" s="16"/>
      <c r="BV180" s="16"/>
      <c r="BW180" s="16"/>
      <c r="BX180" s="16"/>
      <c r="BY180" s="16"/>
      <c r="BZ180" s="16"/>
      <c r="CA180" s="16"/>
      <c r="CB180" s="16"/>
      <c r="CC180" s="16"/>
      <c r="CD180" s="16"/>
      <c r="CE180" s="16"/>
      <c r="CF180" s="16"/>
      <c r="CG180" s="16"/>
      <c r="CH180" s="16"/>
      <c r="CI180" s="16"/>
      <c r="CJ180" s="16"/>
      <c r="CK180" s="16"/>
      <c r="CL180" s="16"/>
      <c r="CM180" s="16"/>
      <c r="CN180" s="16"/>
      <c r="CO180" s="16"/>
      <c r="CP180" s="16"/>
      <c r="CQ180" s="16"/>
      <c r="CR180" s="16"/>
      <c r="CS180" s="16"/>
      <c r="CT180" s="16"/>
      <c r="CU180" s="16"/>
      <c r="CV180" s="16"/>
      <c r="CW180" s="16"/>
      <c r="CX180" s="16"/>
      <c r="CY180" s="16"/>
      <c r="CZ180" s="16"/>
      <c r="DA180" s="16"/>
      <c r="DB180" s="16"/>
      <c r="DC180" s="16"/>
      <c r="DD180" s="16"/>
      <c r="DE180" s="16"/>
      <c r="DF180" s="16"/>
      <c r="DG180" s="16"/>
      <c r="DH180" s="16"/>
      <c r="DI180" s="16"/>
      <c r="DJ180" s="16"/>
      <c r="DK180" s="16"/>
      <c r="DL180" s="16"/>
      <c r="DM180" s="16"/>
      <c r="DN180" s="16"/>
      <c r="DO180" s="16"/>
      <c r="DP180" s="16"/>
      <c r="DQ180" s="16"/>
      <c r="DR180" s="16"/>
      <c r="DS180" s="16"/>
      <c r="DT180" s="16"/>
      <c r="DU180" s="16"/>
      <c r="DV180" s="16"/>
      <c r="DW180" s="16"/>
      <c r="DX180" s="16"/>
      <c r="DY180" s="16"/>
      <c r="DZ180" s="16"/>
      <c r="EA180" s="16"/>
      <c r="EB180" s="16"/>
      <c r="EC180" s="16"/>
      <c r="ED180" s="16"/>
      <c r="EE180" s="16"/>
      <c r="EF180" s="16"/>
      <c r="EG180" s="16"/>
      <c r="EH180" s="16"/>
      <c r="EI180" s="16"/>
      <c r="EJ180" s="16"/>
      <c r="EK180" s="16"/>
      <c r="EL180" s="16"/>
      <c r="EM180" s="16"/>
      <c r="EN180" s="16"/>
      <c r="EO180" s="16"/>
      <c r="EP180" s="16"/>
      <c r="EQ180" s="16"/>
      <c r="ER180" s="16"/>
      <c r="ES180" s="16"/>
      <c r="ET180" s="16"/>
      <c r="EU180" s="16"/>
      <c r="EV180" s="16"/>
      <c r="EW180" s="16"/>
      <c r="EX180" s="16"/>
      <c r="EY180" s="16"/>
    </row>
    <row r="181" spans="2:155" ht="14.5" customHeight="1" x14ac:dyDescent="0.35">
      <c r="B181" s="18"/>
      <c r="C181" s="18"/>
      <c r="D181" s="18"/>
      <c r="E181" s="18"/>
      <c r="F181" s="18"/>
      <c r="G181" s="18"/>
      <c r="H181" s="18"/>
      <c r="I181" s="18"/>
      <c r="J181" s="18"/>
      <c r="K181" s="18"/>
      <c r="L181" s="18"/>
      <c r="AN181" s="16"/>
      <c r="AO181" s="16"/>
      <c r="AP181" s="16"/>
      <c r="AQ181" s="16"/>
      <c r="AR181" s="16"/>
      <c r="AS181" s="16"/>
      <c r="AT181" s="16"/>
      <c r="AU181" s="16"/>
      <c r="AV181" s="16"/>
      <c r="AW181" s="16"/>
      <c r="AX181" s="16"/>
      <c r="AY181" s="16"/>
      <c r="AZ181" s="16"/>
      <c r="BA181" s="16"/>
      <c r="BB181" s="16"/>
      <c r="BC181" s="16"/>
      <c r="BD181" s="16"/>
      <c r="BE181" s="16"/>
      <c r="BF181" s="16"/>
      <c r="BG181" s="16"/>
      <c r="BH181" s="16"/>
      <c r="BI181" s="16"/>
      <c r="BJ181" s="16"/>
      <c r="BK181" s="16"/>
      <c r="BL181" s="16"/>
      <c r="BM181" s="16"/>
      <c r="BN181" s="16"/>
      <c r="BO181" s="16"/>
      <c r="BP181" s="16"/>
      <c r="BQ181" s="16"/>
      <c r="BR181" s="16"/>
      <c r="BS181" s="16"/>
      <c r="BT181" s="16"/>
      <c r="BU181" s="16"/>
      <c r="BV181" s="16"/>
      <c r="BW181" s="16"/>
      <c r="BX181" s="16"/>
      <c r="BY181" s="16"/>
      <c r="BZ181" s="16"/>
      <c r="CA181" s="16"/>
      <c r="CB181" s="16"/>
      <c r="CC181" s="16"/>
      <c r="CD181" s="16"/>
      <c r="CE181" s="16"/>
      <c r="CF181" s="16"/>
      <c r="CG181" s="16"/>
      <c r="CH181" s="16"/>
      <c r="CI181" s="16"/>
      <c r="CJ181" s="16"/>
      <c r="CK181" s="16"/>
      <c r="CL181" s="16"/>
      <c r="CM181" s="16"/>
      <c r="CN181" s="16"/>
      <c r="CO181" s="16"/>
      <c r="CP181" s="16"/>
      <c r="CQ181" s="16"/>
      <c r="CR181" s="16"/>
      <c r="CS181" s="16"/>
      <c r="CT181" s="16"/>
      <c r="CU181" s="16"/>
      <c r="CV181" s="16"/>
      <c r="CW181" s="16"/>
      <c r="CX181" s="16"/>
      <c r="CY181" s="16"/>
      <c r="CZ181" s="16"/>
      <c r="DA181" s="16"/>
      <c r="DB181" s="16"/>
      <c r="DC181" s="16"/>
      <c r="DD181" s="16"/>
      <c r="DE181" s="16"/>
      <c r="DF181" s="16"/>
      <c r="DG181" s="16"/>
      <c r="DH181" s="16"/>
      <c r="DI181" s="16"/>
      <c r="DJ181" s="16"/>
      <c r="DK181" s="16"/>
      <c r="DL181" s="16"/>
      <c r="DM181" s="16"/>
      <c r="DN181" s="16"/>
      <c r="DO181" s="16"/>
      <c r="DP181" s="16"/>
      <c r="DQ181" s="16"/>
      <c r="DR181" s="16"/>
      <c r="DS181" s="16"/>
      <c r="DT181" s="16"/>
      <c r="DU181" s="16"/>
      <c r="DV181" s="16"/>
      <c r="DW181" s="16"/>
      <c r="DX181" s="16"/>
      <c r="DY181" s="16"/>
      <c r="DZ181" s="16"/>
      <c r="EA181" s="16"/>
      <c r="EB181" s="16"/>
      <c r="EC181" s="16"/>
      <c r="ED181" s="16"/>
      <c r="EE181" s="16"/>
      <c r="EF181" s="16"/>
      <c r="EG181" s="16"/>
      <c r="EH181" s="16"/>
      <c r="EI181" s="16"/>
      <c r="EJ181" s="16"/>
      <c r="EK181" s="16"/>
      <c r="EL181" s="16"/>
      <c r="EM181" s="16"/>
      <c r="EN181" s="16"/>
      <c r="EO181" s="16"/>
      <c r="EP181" s="16"/>
      <c r="EQ181" s="16"/>
      <c r="ER181" s="16"/>
      <c r="ES181" s="16"/>
      <c r="ET181" s="16"/>
      <c r="EU181" s="16"/>
      <c r="EV181" s="16"/>
      <c r="EW181" s="16"/>
      <c r="EX181" s="16"/>
      <c r="EY181" s="16"/>
    </row>
    <row r="182" spans="2:155" ht="14.5" customHeight="1" x14ac:dyDescent="0.35">
      <c r="B182" s="18"/>
      <c r="C182" s="18"/>
      <c r="D182" s="18"/>
      <c r="E182" s="18"/>
      <c r="F182" s="18"/>
      <c r="G182" s="18"/>
      <c r="H182" s="18"/>
      <c r="I182" s="18"/>
      <c r="J182" s="18"/>
      <c r="K182" s="18"/>
      <c r="L182" s="18"/>
      <c r="AN182" s="16"/>
      <c r="AO182" s="16"/>
      <c r="AP182" s="16"/>
      <c r="AQ182" s="16"/>
      <c r="AR182" s="16"/>
      <c r="AS182" s="16"/>
      <c r="AT182" s="16"/>
      <c r="AU182" s="16"/>
      <c r="AV182" s="16"/>
      <c r="AW182" s="16"/>
      <c r="AX182" s="16"/>
      <c r="AY182" s="16"/>
      <c r="AZ182" s="16"/>
      <c r="BA182" s="16"/>
      <c r="BB182" s="16"/>
      <c r="BC182" s="16"/>
      <c r="BD182" s="16"/>
      <c r="BE182" s="16"/>
      <c r="BF182" s="16"/>
      <c r="BG182" s="16"/>
      <c r="BH182" s="16"/>
      <c r="BI182" s="16"/>
      <c r="BJ182" s="16"/>
      <c r="BK182" s="16"/>
      <c r="BL182" s="16"/>
      <c r="BM182" s="16"/>
      <c r="BN182" s="16"/>
      <c r="BO182" s="16"/>
      <c r="BP182" s="16"/>
      <c r="BQ182" s="16"/>
      <c r="BR182" s="16"/>
      <c r="BS182" s="16"/>
      <c r="BT182" s="16"/>
      <c r="BU182" s="16"/>
      <c r="BV182" s="16"/>
      <c r="BW182" s="16"/>
      <c r="BX182" s="16"/>
      <c r="BY182" s="16"/>
      <c r="BZ182" s="16"/>
      <c r="CA182" s="16"/>
      <c r="CB182" s="16"/>
      <c r="CC182" s="16"/>
      <c r="CD182" s="16"/>
      <c r="CE182" s="16"/>
      <c r="CF182" s="16"/>
      <c r="CG182" s="16"/>
      <c r="CH182" s="16"/>
      <c r="CI182" s="16"/>
      <c r="CJ182" s="16"/>
      <c r="CK182" s="16"/>
      <c r="CL182" s="16"/>
      <c r="CM182" s="16"/>
      <c r="CN182" s="16"/>
      <c r="CO182" s="16"/>
      <c r="CP182" s="16"/>
      <c r="CQ182" s="16"/>
      <c r="CR182" s="16"/>
      <c r="CS182" s="16"/>
      <c r="CT182" s="16"/>
      <c r="CU182" s="16"/>
      <c r="CV182" s="16"/>
      <c r="CW182" s="16"/>
      <c r="CX182" s="16"/>
      <c r="CY182" s="16"/>
      <c r="CZ182" s="16"/>
      <c r="DA182" s="16"/>
      <c r="DB182" s="16"/>
      <c r="DC182" s="16"/>
      <c r="DD182" s="16"/>
      <c r="DE182" s="16"/>
      <c r="DF182" s="16"/>
      <c r="DG182" s="16"/>
      <c r="DH182" s="16"/>
      <c r="DI182" s="16"/>
      <c r="DJ182" s="16"/>
      <c r="DK182" s="16"/>
      <c r="DL182" s="16"/>
      <c r="DM182" s="16"/>
      <c r="DN182" s="16"/>
      <c r="DO182" s="16"/>
      <c r="DP182" s="16"/>
      <c r="DQ182" s="16"/>
      <c r="DR182" s="16"/>
      <c r="DS182" s="16"/>
      <c r="DT182" s="16"/>
      <c r="DU182" s="16"/>
      <c r="DV182" s="16"/>
      <c r="DW182" s="16"/>
      <c r="DX182" s="16"/>
      <c r="DY182" s="16"/>
      <c r="DZ182" s="16"/>
      <c r="EA182" s="16"/>
      <c r="EB182" s="16"/>
      <c r="EC182" s="16"/>
      <c r="ED182" s="16"/>
      <c r="EE182" s="16"/>
      <c r="EF182" s="16"/>
      <c r="EG182" s="16"/>
      <c r="EH182" s="16"/>
      <c r="EI182" s="16"/>
      <c r="EJ182" s="16"/>
      <c r="EK182" s="16"/>
      <c r="EL182" s="16"/>
      <c r="EM182" s="16"/>
      <c r="EN182" s="16"/>
      <c r="EO182" s="16"/>
      <c r="EP182" s="16"/>
      <c r="EQ182" s="16"/>
      <c r="ER182" s="16"/>
      <c r="ES182" s="16"/>
      <c r="ET182" s="16"/>
      <c r="EU182" s="16"/>
      <c r="EV182" s="16"/>
      <c r="EW182" s="16"/>
      <c r="EX182" s="16"/>
      <c r="EY182" s="16"/>
    </row>
    <row r="183" spans="2:155" ht="14.5" customHeight="1" x14ac:dyDescent="0.35">
      <c r="B183" s="18"/>
      <c r="C183" s="18"/>
      <c r="D183" s="18"/>
      <c r="E183" s="18"/>
      <c r="F183" s="18"/>
      <c r="G183" s="18"/>
      <c r="H183" s="18"/>
      <c r="I183" s="18"/>
      <c r="J183" s="18"/>
      <c r="K183" s="18"/>
      <c r="L183" s="18"/>
      <c r="AN183" s="16"/>
      <c r="AO183" s="16"/>
      <c r="AP183" s="16"/>
      <c r="AQ183" s="16"/>
      <c r="AR183" s="16"/>
      <c r="AS183" s="16"/>
      <c r="AT183" s="16"/>
      <c r="AU183" s="16"/>
      <c r="AV183" s="16"/>
      <c r="AW183" s="16"/>
      <c r="AX183" s="16"/>
      <c r="AY183" s="16"/>
      <c r="AZ183" s="16"/>
      <c r="BA183" s="16"/>
      <c r="BB183" s="16"/>
      <c r="BC183" s="16"/>
      <c r="BD183" s="16"/>
      <c r="BE183" s="16"/>
      <c r="BF183" s="16"/>
      <c r="BG183" s="16"/>
      <c r="BH183" s="16"/>
      <c r="BI183" s="16"/>
      <c r="BJ183" s="16"/>
      <c r="BK183" s="16"/>
      <c r="BL183" s="16"/>
      <c r="BM183" s="16"/>
      <c r="BN183" s="16"/>
      <c r="BO183" s="16"/>
      <c r="BP183" s="16"/>
      <c r="BQ183" s="16"/>
      <c r="BR183" s="16"/>
      <c r="BS183" s="16"/>
      <c r="BT183" s="16"/>
      <c r="BU183" s="16"/>
      <c r="BV183" s="16"/>
      <c r="BW183" s="16"/>
      <c r="BX183" s="16"/>
      <c r="BY183" s="16"/>
      <c r="BZ183" s="16"/>
      <c r="CA183" s="16"/>
      <c r="CB183" s="16"/>
      <c r="CC183" s="16"/>
      <c r="CD183" s="16"/>
      <c r="CE183" s="16"/>
      <c r="CF183" s="16"/>
      <c r="CG183" s="16"/>
      <c r="CH183" s="16"/>
      <c r="CI183" s="16"/>
      <c r="CJ183" s="16"/>
      <c r="CK183" s="16"/>
      <c r="CL183" s="16"/>
      <c r="CM183" s="16"/>
      <c r="CN183" s="16"/>
      <c r="CO183" s="16"/>
      <c r="CP183" s="16"/>
      <c r="CQ183" s="16"/>
      <c r="CR183" s="16"/>
      <c r="CS183" s="16"/>
      <c r="CT183" s="16"/>
      <c r="CU183" s="16"/>
      <c r="CV183" s="16"/>
      <c r="CW183" s="16"/>
      <c r="CX183" s="16"/>
      <c r="CY183" s="16"/>
      <c r="CZ183" s="16"/>
      <c r="DA183" s="16"/>
      <c r="DB183" s="16"/>
      <c r="DC183" s="16"/>
      <c r="DD183" s="16"/>
      <c r="DE183" s="16"/>
      <c r="DF183" s="16"/>
      <c r="DG183" s="16"/>
      <c r="DH183" s="16"/>
      <c r="DI183" s="16"/>
      <c r="DJ183" s="16"/>
      <c r="DK183" s="16"/>
      <c r="DL183" s="16"/>
      <c r="DM183" s="16"/>
      <c r="DN183" s="16"/>
      <c r="DO183" s="16"/>
      <c r="DP183" s="16"/>
      <c r="DQ183" s="16"/>
      <c r="DR183" s="16"/>
      <c r="DS183" s="16"/>
      <c r="DT183" s="16"/>
      <c r="DU183" s="16"/>
      <c r="DV183" s="16"/>
      <c r="DW183" s="16"/>
      <c r="DX183" s="16"/>
      <c r="DY183" s="16"/>
      <c r="DZ183" s="16"/>
      <c r="EA183" s="16"/>
      <c r="EB183" s="16"/>
      <c r="EC183" s="16"/>
      <c r="ED183" s="16"/>
      <c r="EE183" s="16"/>
      <c r="EF183" s="16"/>
      <c r="EG183" s="16"/>
      <c r="EH183" s="16"/>
      <c r="EI183" s="16"/>
      <c r="EJ183" s="16"/>
      <c r="EK183" s="16"/>
      <c r="EL183" s="16"/>
      <c r="EM183" s="16"/>
      <c r="EN183" s="16"/>
      <c r="EO183" s="16"/>
      <c r="EP183" s="16"/>
      <c r="EQ183" s="16"/>
      <c r="ER183" s="16"/>
      <c r="ES183" s="16"/>
      <c r="ET183" s="16"/>
      <c r="EU183" s="16"/>
      <c r="EV183" s="16"/>
      <c r="EW183" s="16"/>
      <c r="EX183" s="16"/>
      <c r="EY183" s="16"/>
    </row>
    <row r="184" spans="2:155" ht="14.5" customHeight="1" x14ac:dyDescent="0.35">
      <c r="B184" s="18"/>
      <c r="C184" s="18"/>
      <c r="D184" s="18"/>
      <c r="E184" s="18"/>
      <c r="F184" s="18"/>
      <c r="G184" s="18"/>
      <c r="H184" s="18"/>
      <c r="I184" s="18"/>
      <c r="J184" s="18"/>
      <c r="K184" s="18"/>
      <c r="L184" s="18"/>
      <c r="AN184" s="16"/>
      <c r="AO184" s="16"/>
      <c r="AP184" s="16"/>
      <c r="AQ184" s="16"/>
      <c r="AR184" s="16"/>
      <c r="AS184" s="16"/>
      <c r="AT184" s="16"/>
      <c r="AU184" s="16"/>
      <c r="AV184" s="16"/>
      <c r="AW184" s="16"/>
      <c r="AX184" s="16"/>
      <c r="AY184" s="16"/>
      <c r="AZ184" s="16"/>
      <c r="BA184" s="16"/>
      <c r="BB184" s="16"/>
      <c r="BC184" s="16"/>
      <c r="BD184" s="16"/>
      <c r="BE184" s="16"/>
      <c r="BF184" s="16"/>
      <c r="BG184" s="16"/>
      <c r="BH184" s="16"/>
      <c r="BI184" s="16"/>
      <c r="BJ184" s="16"/>
      <c r="BK184" s="16"/>
      <c r="BL184" s="16"/>
      <c r="BM184" s="16"/>
      <c r="BN184" s="16"/>
      <c r="BO184" s="16"/>
      <c r="BP184" s="16"/>
      <c r="BQ184" s="16"/>
      <c r="BR184" s="16"/>
      <c r="BS184" s="16"/>
      <c r="BT184" s="16"/>
      <c r="BU184" s="16"/>
      <c r="BV184" s="16"/>
      <c r="BW184" s="16"/>
      <c r="BX184" s="16"/>
      <c r="BY184" s="16"/>
      <c r="BZ184" s="16"/>
      <c r="CA184" s="16"/>
      <c r="CB184" s="16"/>
      <c r="CC184" s="16"/>
      <c r="CD184" s="16"/>
      <c r="CE184" s="16"/>
      <c r="CF184" s="16"/>
      <c r="CG184" s="16"/>
      <c r="CH184" s="16"/>
      <c r="CI184" s="16"/>
      <c r="CJ184" s="16"/>
      <c r="CK184" s="16"/>
      <c r="CL184" s="16"/>
      <c r="CM184" s="16"/>
      <c r="CN184" s="16"/>
      <c r="CO184" s="16"/>
      <c r="CP184" s="16"/>
      <c r="CQ184" s="16"/>
      <c r="CR184" s="16"/>
      <c r="CS184" s="16"/>
      <c r="CT184" s="16"/>
      <c r="CU184" s="16"/>
      <c r="CV184" s="16"/>
      <c r="CW184" s="16"/>
      <c r="CX184" s="16"/>
      <c r="CY184" s="16"/>
      <c r="CZ184" s="16"/>
      <c r="DA184" s="16"/>
      <c r="DB184" s="16"/>
      <c r="DC184" s="16"/>
      <c r="DD184" s="16"/>
      <c r="DE184" s="16"/>
      <c r="DF184" s="16"/>
      <c r="DG184" s="16"/>
      <c r="DH184" s="16"/>
      <c r="DI184" s="16"/>
      <c r="DJ184" s="16"/>
      <c r="DK184" s="16"/>
      <c r="DL184" s="16"/>
      <c r="DM184" s="16"/>
      <c r="DN184" s="16"/>
      <c r="DO184" s="16"/>
      <c r="DP184" s="16"/>
      <c r="DQ184" s="16"/>
      <c r="DR184" s="16"/>
      <c r="DS184" s="16"/>
      <c r="DT184" s="16"/>
      <c r="DU184" s="16"/>
      <c r="DV184" s="16"/>
      <c r="DW184" s="16"/>
      <c r="DX184" s="16"/>
      <c r="DY184" s="16"/>
      <c r="DZ184" s="16"/>
      <c r="EA184" s="16"/>
      <c r="EB184" s="16"/>
      <c r="EC184" s="16"/>
      <c r="ED184" s="16"/>
      <c r="EE184" s="16"/>
      <c r="EF184" s="16"/>
      <c r="EG184" s="16"/>
      <c r="EH184" s="16"/>
      <c r="EI184" s="16"/>
      <c r="EJ184" s="16"/>
      <c r="EK184" s="16"/>
      <c r="EL184" s="16"/>
      <c r="EM184" s="16"/>
      <c r="EN184" s="16"/>
      <c r="EO184" s="16"/>
      <c r="EP184" s="16"/>
      <c r="EQ184" s="16"/>
      <c r="ER184" s="16"/>
      <c r="ES184" s="16"/>
      <c r="ET184" s="16"/>
      <c r="EU184" s="16"/>
      <c r="EV184" s="16"/>
      <c r="EW184" s="16"/>
      <c r="EX184" s="16"/>
      <c r="EY184" s="16"/>
    </row>
    <row r="185" spans="2:155" ht="14.5" customHeight="1" x14ac:dyDescent="0.35">
      <c r="B185" s="18"/>
      <c r="C185" s="18"/>
      <c r="D185" s="18"/>
      <c r="E185" s="18"/>
      <c r="F185" s="18"/>
      <c r="G185" s="18"/>
      <c r="H185" s="18"/>
      <c r="I185" s="18"/>
      <c r="J185" s="18"/>
      <c r="K185" s="18"/>
      <c r="L185" s="18"/>
      <c r="AN185" s="16"/>
      <c r="AO185" s="16"/>
      <c r="AP185" s="16"/>
      <c r="AQ185" s="16"/>
      <c r="AR185" s="16"/>
      <c r="AS185" s="16"/>
      <c r="AT185" s="16"/>
      <c r="AU185" s="16"/>
      <c r="AV185" s="16"/>
      <c r="AW185" s="16"/>
      <c r="AX185" s="16"/>
      <c r="AY185" s="16"/>
      <c r="AZ185" s="16"/>
      <c r="BA185" s="16"/>
      <c r="BB185" s="16"/>
      <c r="BC185" s="16"/>
      <c r="BD185" s="16"/>
      <c r="BE185" s="16"/>
      <c r="BF185" s="16"/>
      <c r="BG185" s="16"/>
      <c r="BH185" s="16"/>
      <c r="BI185" s="16"/>
      <c r="BJ185" s="16"/>
      <c r="BK185" s="16"/>
      <c r="BL185" s="16"/>
      <c r="BM185" s="16"/>
      <c r="BN185" s="16"/>
      <c r="BO185" s="16"/>
      <c r="BP185" s="16"/>
      <c r="BQ185" s="16"/>
      <c r="BR185" s="16"/>
      <c r="BS185" s="16"/>
      <c r="BT185" s="16"/>
      <c r="BU185" s="16"/>
      <c r="BV185" s="16"/>
      <c r="BW185" s="16"/>
      <c r="BX185" s="16"/>
      <c r="BY185" s="16"/>
      <c r="BZ185" s="16"/>
      <c r="CA185" s="16"/>
      <c r="CB185" s="16"/>
      <c r="CC185" s="16"/>
      <c r="CD185" s="16"/>
      <c r="CE185" s="16"/>
      <c r="CF185" s="16"/>
      <c r="CG185" s="16"/>
      <c r="CH185" s="16"/>
      <c r="CI185" s="16"/>
      <c r="CJ185" s="16"/>
      <c r="CK185" s="16"/>
      <c r="CL185" s="16"/>
      <c r="CM185" s="16"/>
      <c r="CN185" s="16"/>
      <c r="CO185" s="16"/>
      <c r="CP185" s="16"/>
      <c r="CQ185" s="16"/>
      <c r="CR185" s="16"/>
      <c r="CS185" s="16"/>
      <c r="CT185" s="16"/>
      <c r="CU185" s="16"/>
      <c r="CV185" s="16"/>
      <c r="CW185" s="16"/>
      <c r="CX185" s="16"/>
      <c r="CY185" s="16"/>
      <c r="CZ185" s="16"/>
      <c r="DA185" s="16"/>
      <c r="DB185" s="16"/>
      <c r="DC185" s="16"/>
      <c r="DD185" s="16"/>
      <c r="DE185" s="16"/>
      <c r="DF185" s="16"/>
      <c r="DG185" s="16"/>
      <c r="DH185" s="16"/>
      <c r="DI185" s="16"/>
      <c r="DJ185" s="16"/>
      <c r="DK185" s="16"/>
      <c r="DL185" s="16"/>
      <c r="DM185" s="16"/>
      <c r="DN185" s="16"/>
      <c r="DO185" s="16"/>
      <c r="DP185" s="16"/>
      <c r="DQ185" s="16"/>
      <c r="DR185" s="16"/>
      <c r="DS185" s="16"/>
      <c r="DT185" s="16"/>
      <c r="DU185" s="16"/>
      <c r="DV185" s="16"/>
      <c r="DW185" s="16"/>
      <c r="DX185" s="16"/>
      <c r="DY185" s="16"/>
      <c r="DZ185" s="16"/>
      <c r="EA185" s="16"/>
      <c r="EB185" s="16"/>
      <c r="EC185" s="16"/>
      <c r="ED185" s="16"/>
      <c r="EE185" s="16"/>
      <c r="EF185" s="16"/>
      <c r="EG185" s="16"/>
      <c r="EH185" s="16"/>
      <c r="EI185" s="16"/>
      <c r="EJ185" s="16"/>
      <c r="EK185" s="16"/>
      <c r="EL185" s="16"/>
      <c r="EM185" s="16"/>
      <c r="EN185" s="16"/>
      <c r="EO185" s="16"/>
      <c r="EP185" s="16"/>
      <c r="EQ185" s="16"/>
      <c r="ER185" s="16"/>
      <c r="ES185" s="16"/>
      <c r="ET185" s="16"/>
      <c r="EU185" s="16"/>
      <c r="EV185" s="16"/>
      <c r="EW185" s="16"/>
      <c r="EX185" s="16"/>
      <c r="EY185" s="16"/>
    </row>
    <row r="186" spans="2:155" ht="14.5" customHeight="1" x14ac:dyDescent="0.35">
      <c r="B186" s="18"/>
      <c r="C186" s="18"/>
      <c r="D186" s="18"/>
      <c r="E186" s="18"/>
      <c r="F186" s="18"/>
      <c r="G186" s="18"/>
      <c r="H186" s="18"/>
      <c r="I186" s="18"/>
      <c r="J186" s="18"/>
      <c r="K186" s="18"/>
      <c r="L186" s="18"/>
      <c r="AN186" s="16"/>
      <c r="AO186" s="16"/>
      <c r="AP186" s="16"/>
      <c r="AQ186" s="16"/>
      <c r="AR186" s="16"/>
      <c r="AS186" s="16"/>
      <c r="AT186" s="16"/>
      <c r="AU186" s="16"/>
      <c r="AV186" s="16"/>
      <c r="AW186" s="16"/>
      <c r="AX186" s="16"/>
      <c r="AY186" s="16"/>
      <c r="AZ186" s="16"/>
      <c r="BA186" s="16"/>
      <c r="BB186" s="16"/>
      <c r="BC186" s="16"/>
      <c r="BD186" s="16"/>
      <c r="BE186" s="16"/>
      <c r="BF186" s="16"/>
      <c r="BG186" s="16"/>
      <c r="BH186" s="16"/>
      <c r="BI186" s="16"/>
      <c r="BJ186" s="16"/>
      <c r="BK186" s="16"/>
      <c r="BL186" s="16"/>
      <c r="BM186" s="16"/>
      <c r="BN186" s="16"/>
      <c r="BO186" s="16"/>
      <c r="BP186" s="16"/>
      <c r="BQ186" s="16"/>
      <c r="BR186" s="16"/>
      <c r="BS186" s="16"/>
      <c r="BT186" s="16"/>
      <c r="BU186" s="16"/>
      <c r="BV186" s="16"/>
      <c r="BW186" s="16"/>
      <c r="BX186" s="16"/>
      <c r="BY186" s="16"/>
      <c r="BZ186" s="16"/>
      <c r="CA186" s="16"/>
      <c r="CB186" s="16"/>
      <c r="CC186" s="16"/>
      <c r="CD186" s="16"/>
      <c r="CE186" s="16"/>
      <c r="CF186" s="16"/>
      <c r="CG186" s="16"/>
      <c r="CH186" s="16"/>
      <c r="CI186" s="16"/>
      <c r="CJ186" s="16"/>
      <c r="CK186" s="16"/>
      <c r="CL186" s="16"/>
      <c r="CM186" s="16"/>
      <c r="CN186" s="16"/>
      <c r="CO186" s="16"/>
      <c r="CP186" s="16"/>
      <c r="CQ186" s="16"/>
      <c r="CR186" s="16"/>
      <c r="CS186" s="16"/>
      <c r="CT186" s="16"/>
      <c r="CU186" s="16"/>
      <c r="CV186" s="16"/>
      <c r="CW186" s="16"/>
      <c r="CX186" s="16"/>
      <c r="CY186" s="16"/>
      <c r="CZ186" s="16"/>
      <c r="DA186" s="16"/>
      <c r="DB186" s="16"/>
      <c r="DC186" s="16"/>
      <c r="DD186" s="16"/>
      <c r="DE186" s="16"/>
      <c r="DF186" s="16"/>
      <c r="DG186" s="16"/>
      <c r="DH186" s="16"/>
      <c r="DI186" s="16"/>
      <c r="DJ186" s="16"/>
      <c r="DK186" s="16"/>
      <c r="DL186" s="16"/>
      <c r="DM186" s="16"/>
      <c r="DN186" s="16"/>
      <c r="DO186" s="16"/>
      <c r="DP186" s="16"/>
      <c r="DQ186" s="16"/>
      <c r="DR186" s="16"/>
      <c r="DS186" s="16"/>
      <c r="DT186" s="16"/>
      <c r="DU186" s="16"/>
      <c r="DV186" s="16"/>
      <c r="DW186" s="16"/>
      <c r="DX186" s="16"/>
      <c r="DY186" s="16"/>
      <c r="DZ186" s="16"/>
      <c r="EA186" s="16"/>
      <c r="EB186" s="16"/>
      <c r="EC186" s="16"/>
      <c r="ED186" s="16"/>
      <c r="EE186" s="16"/>
      <c r="EF186" s="16"/>
      <c r="EG186" s="16"/>
      <c r="EH186" s="16"/>
      <c r="EI186" s="16"/>
      <c r="EJ186" s="16"/>
      <c r="EK186" s="16"/>
      <c r="EL186" s="16"/>
      <c r="EM186" s="16"/>
      <c r="EN186" s="16"/>
      <c r="EO186" s="16"/>
      <c r="EP186" s="16"/>
      <c r="EQ186" s="16"/>
      <c r="ER186" s="16"/>
      <c r="ES186" s="16"/>
      <c r="ET186" s="16"/>
      <c r="EU186" s="16"/>
      <c r="EV186" s="16"/>
      <c r="EW186" s="16"/>
      <c r="EX186" s="16"/>
      <c r="EY186" s="16"/>
    </row>
    <row r="187" spans="2:155" ht="14.5" customHeight="1" x14ac:dyDescent="0.35">
      <c r="B187" s="18"/>
      <c r="C187" s="18"/>
      <c r="D187" s="18"/>
      <c r="E187" s="18"/>
      <c r="F187" s="18"/>
      <c r="G187" s="18"/>
      <c r="H187" s="18"/>
      <c r="I187" s="18"/>
      <c r="J187" s="18"/>
      <c r="K187" s="18"/>
      <c r="L187" s="18"/>
      <c r="AN187" s="16"/>
      <c r="AO187" s="16"/>
      <c r="AP187" s="16"/>
      <c r="AQ187" s="16"/>
      <c r="AR187" s="16"/>
      <c r="AS187" s="16"/>
      <c r="AT187" s="16"/>
      <c r="AU187" s="16"/>
      <c r="AV187" s="16"/>
      <c r="AW187" s="16"/>
      <c r="AX187" s="16"/>
      <c r="AY187" s="16"/>
      <c r="AZ187" s="16"/>
      <c r="BA187" s="16"/>
      <c r="BB187" s="16"/>
      <c r="BC187" s="16"/>
      <c r="BD187" s="16"/>
      <c r="BE187" s="16"/>
      <c r="BF187" s="16"/>
      <c r="BG187" s="16"/>
      <c r="BH187" s="16"/>
      <c r="BI187" s="16"/>
      <c r="BJ187" s="16"/>
      <c r="BK187" s="16"/>
      <c r="BL187" s="16"/>
      <c r="BM187" s="16"/>
      <c r="BN187" s="16"/>
      <c r="BO187" s="16"/>
      <c r="BP187" s="16"/>
      <c r="BQ187" s="16"/>
      <c r="BR187" s="16"/>
      <c r="BS187" s="16"/>
      <c r="BT187" s="16"/>
      <c r="BU187" s="16"/>
      <c r="BV187" s="16"/>
      <c r="BW187" s="16"/>
      <c r="BX187" s="16"/>
      <c r="BY187" s="16"/>
      <c r="BZ187" s="16"/>
      <c r="CA187" s="16"/>
      <c r="CB187" s="16"/>
      <c r="CC187" s="16"/>
      <c r="CD187" s="16"/>
      <c r="CE187" s="16"/>
      <c r="CF187" s="16"/>
      <c r="CG187" s="16"/>
      <c r="CH187" s="16"/>
      <c r="CI187" s="16"/>
      <c r="CJ187" s="16"/>
      <c r="CK187" s="16"/>
      <c r="CL187" s="16"/>
      <c r="CM187" s="16"/>
      <c r="CN187" s="16"/>
      <c r="CO187" s="16"/>
      <c r="CP187" s="16"/>
      <c r="CQ187" s="16"/>
      <c r="CR187" s="16"/>
      <c r="CS187" s="16"/>
      <c r="CT187" s="16"/>
      <c r="CU187" s="16"/>
      <c r="CV187" s="16"/>
      <c r="CW187" s="16"/>
      <c r="CX187" s="16"/>
      <c r="CY187" s="16"/>
      <c r="CZ187" s="16"/>
      <c r="DA187" s="16"/>
      <c r="DB187" s="16"/>
      <c r="DC187" s="16"/>
      <c r="DD187" s="16"/>
      <c r="DE187" s="16"/>
      <c r="DF187" s="16"/>
      <c r="DG187" s="16"/>
      <c r="DH187" s="16"/>
      <c r="DI187" s="16"/>
      <c r="DJ187" s="16"/>
      <c r="DK187" s="16"/>
      <c r="DL187" s="16"/>
      <c r="DM187" s="16"/>
      <c r="DN187" s="16"/>
      <c r="DO187" s="16"/>
      <c r="DP187" s="16"/>
      <c r="DQ187" s="16"/>
      <c r="DR187" s="16"/>
      <c r="DS187" s="16"/>
      <c r="DT187" s="16"/>
      <c r="DU187" s="16"/>
      <c r="DV187" s="16"/>
      <c r="DW187" s="16"/>
      <c r="DX187" s="16"/>
      <c r="DY187" s="16"/>
      <c r="DZ187" s="16"/>
      <c r="EA187" s="16"/>
      <c r="EB187" s="16"/>
      <c r="EC187" s="16"/>
      <c r="ED187" s="16"/>
      <c r="EE187" s="16"/>
      <c r="EF187" s="16"/>
      <c r="EG187" s="16"/>
      <c r="EH187" s="16"/>
      <c r="EI187" s="16"/>
      <c r="EJ187" s="16"/>
      <c r="EK187" s="16"/>
      <c r="EL187" s="16"/>
      <c r="EM187" s="16"/>
      <c r="EN187" s="16"/>
      <c r="EO187" s="16"/>
      <c r="EP187" s="16"/>
      <c r="EQ187" s="16"/>
      <c r="ER187" s="16"/>
      <c r="ES187" s="16"/>
      <c r="ET187" s="16"/>
      <c r="EU187" s="16"/>
      <c r="EV187" s="16"/>
      <c r="EW187" s="16"/>
      <c r="EX187" s="16"/>
      <c r="EY187" s="16"/>
    </row>
    <row r="188" spans="2:155" ht="14.5" customHeight="1" x14ac:dyDescent="0.35">
      <c r="B188" s="18"/>
      <c r="C188" s="18"/>
      <c r="D188" s="18"/>
      <c r="E188" s="18"/>
      <c r="F188" s="18"/>
      <c r="G188" s="18"/>
      <c r="H188" s="18"/>
      <c r="I188" s="18"/>
      <c r="J188" s="18"/>
      <c r="K188" s="18"/>
      <c r="L188" s="18"/>
      <c r="AN188" s="16"/>
      <c r="AO188" s="16"/>
      <c r="AP188" s="16"/>
      <c r="AQ188" s="16"/>
      <c r="AR188" s="16"/>
      <c r="AS188" s="16"/>
      <c r="AT188" s="16"/>
      <c r="AU188" s="16"/>
      <c r="AV188" s="16"/>
      <c r="AW188" s="16"/>
      <c r="AX188" s="16"/>
      <c r="AY188" s="16"/>
      <c r="AZ188" s="16"/>
      <c r="BA188" s="16"/>
      <c r="BB188" s="16"/>
      <c r="BC188" s="16"/>
      <c r="BD188" s="16"/>
      <c r="BE188" s="16"/>
      <c r="BF188" s="16"/>
      <c r="BG188" s="16"/>
      <c r="BH188" s="16"/>
      <c r="BI188" s="16"/>
      <c r="BJ188" s="16"/>
      <c r="BK188" s="16"/>
      <c r="BL188" s="16"/>
      <c r="BM188" s="16"/>
      <c r="BN188" s="16"/>
      <c r="BO188" s="16"/>
      <c r="BP188" s="16"/>
      <c r="BQ188" s="16"/>
      <c r="BR188" s="16"/>
      <c r="BS188" s="16"/>
      <c r="BT188" s="16"/>
      <c r="BU188" s="16"/>
      <c r="BV188" s="16"/>
      <c r="BW188" s="16"/>
      <c r="BX188" s="16"/>
      <c r="BY188" s="16"/>
      <c r="BZ188" s="16"/>
      <c r="CA188" s="16"/>
      <c r="CB188" s="16"/>
      <c r="CC188" s="16"/>
      <c r="CD188" s="16"/>
      <c r="CE188" s="16"/>
      <c r="CF188" s="16"/>
      <c r="CG188" s="16"/>
      <c r="CH188" s="16"/>
      <c r="CI188" s="16"/>
      <c r="CJ188" s="16"/>
      <c r="CK188" s="16"/>
      <c r="CL188" s="16"/>
      <c r="CM188" s="16"/>
      <c r="CN188" s="16"/>
      <c r="CO188" s="16"/>
      <c r="CP188" s="16"/>
      <c r="CQ188" s="16"/>
      <c r="CR188" s="16"/>
      <c r="CS188" s="16"/>
      <c r="CT188" s="16"/>
      <c r="CU188" s="16"/>
      <c r="CV188" s="16"/>
      <c r="CW188" s="16"/>
      <c r="CX188" s="16"/>
      <c r="CY188" s="16"/>
      <c r="CZ188" s="16"/>
      <c r="DA188" s="16"/>
      <c r="DB188" s="16"/>
      <c r="DC188" s="16"/>
      <c r="DD188" s="16"/>
      <c r="DE188" s="16"/>
      <c r="DF188" s="16"/>
      <c r="DG188" s="16"/>
      <c r="DH188" s="16"/>
      <c r="DI188" s="16"/>
      <c r="DJ188" s="16"/>
      <c r="DK188" s="16"/>
      <c r="DL188" s="16"/>
      <c r="DM188" s="16"/>
      <c r="DN188" s="16"/>
      <c r="DO188" s="16"/>
      <c r="DP188" s="16"/>
      <c r="DQ188" s="16"/>
      <c r="DR188" s="16"/>
      <c r="DS188" s="16"/>
      <c r="DT188" s="16"/>
      <c r="DU188" s="16"/>
      <c r="DV188" s="16"/>
      <c r="DW188" s="16"/>
      <c r="DX188" s="16"/>
      <c r="DY188" s="16"/>
      <c r="DZ188" s="16"/>
      <c r="EA188" s="16"/>
      <c r="EB188" s="16"/>
      <c r="EC188" s="16"/>
      <c r="ED188" s="16"/>
      <c r="EE188" s="16"/>
      <c r="EF188" s="16"/>
      <c r="EG188" s="16"/>
      <c r="EH188" s="16"/>
      <c r="EI188" s="16"/>
      <c r="EJ188" s="16"/>
      <c r="EK188" s="16"/>
      <c r="EL188" s="16"/>
      <c r="EM188" s="16"/>
      <c r="EN188" s="16"/>
      <c r="EO188" s="16"/>
      <c r="EP188" s="16"/>
      <c r="EQ188" s="16"/>
      <c r="ER188" s="16"/>
      <c r="ES188" s="16"/>
      <c r="ET188" s="16"/>
      <c r="EU188" s="16"/>
      <c r="EV188" s="16"/>
      <c r="EW188" s="16"/>
      <c r="EX188" s="16"/>
      <c r="EY188" s="16"/>
    </row>
    <row r="189" spans="2:155" ht="14.5" customHeight="1" x14ac:dyDescent="0.35">
      <c r="B189" s="18"/>
      <c r="C189" s="18"/>
      <c r="D189" s="18"/>
      <c r="E189" s="18"/>
      <c r="F189" s="18"/>
      <c r="G189" s="18"/>
      <c r="H189" s="18"/>
      <c r="I189" s="18"/>
      <c r="J189" s="18"/>
      <c r="K189" s="18"/>
      <c r="L189" s="18"/>
      <c r="AN189" s="16"/>
      <c r="AO189" s="16"/>
      <c r="AP189" s="16"/>
      <c r="AQ189" s="16"/>
      <c r="AR189" s="16"/>
      <c r="AS189" s="16"/>
      <c r="AT189" s="16"/>
      <c r="AU189" s="16"/>
      <c r="AV189" s="16"/>
      <c r="AW189" s="16"/>
      <c r="AX189" s="16"/>
      <c r="AY189" s="16"/>
      <c r="AZ189" s="16"/>
      <c r="BA189" s="16"/>
      <c r="BB189" s="16"/>
      <c r="BC189" s="16"/>
      <c r="BD189" s="16"/>
      <c r="BE189" s="16"/>
      <c r="BF189" s="16"/>
      <c r="BG189" s="16"/>
      <c r="BH189" s="16"/>
      <c r="BI189" s="16"/>
      <c r="BJ189" s="16"/>
      <c r="BK189" s="16"/>
      <c r="BL189" s="16"/>
      <c r="BM189" s="16"/>
      <c r="BN189" s="16"/>
      <c r="BO189" s="16"/>
      <c r="BP189" s="16"/>
      <c r="BQ189" s="16"/>
      <c r="BR189" s="16"/>
      <c r="BS189" s="16"/>
      <c r="BT189" s="16"/>
      <c r="BU189" s="16"/>
      <c r="BV189" s="16"/>
      <c r="BW189" s="16"/>
      <c r="BX189" s="16"/>
      <c r="BY189" s="16"/>
      <c r="BZ189" s="16"/>
      <c r="CA189" s="16"/>
      <c r="CB189" s="16"/>
      <c r="CC189" s="16"/>
      <c r="CD189" s="16"/>
      <c r="CE189" s="16"/>
      <c r="CF189" s="16"/>
      <c r="CG189" s="16"/>
      <c r="CH189" s="16"/>
      <c r="CI189" s="16"/>
      <c r="CJ189" s="16"/>
      <c r="CK189" s="16"/>
      <c r="CL189" s="16"/>
      <c r="CM189" s="16"/>
      <c r="CN189" s="16"/>
      <c r="CO189" s="16"/>
      <c r="CP189" s="16"/>
      <c r="CQ189" s="16"/>
      <c r="CR189" s="16"/>
      <c r="CS189" s="16"/>
      <c r="CT189" s="16"/>
      <c r="CU189" s="16"/>
      <c r="CV189" s="16"/>
      <c r="CW189" s="16"/>
      <c r="CX189" s="16"/>
      <c r="CY189" s="16"/>
      <c r="CZ189" s="16"/>
      <c r="DA189" s="16"/>
      <c r="DB189" s="16"/>
      <c r="DC189" s="16"/>
      <c r="DD189" s="16"/>
      <c r="DE189" s="16"/>
      <c r="DF189" s="16"/>
      <c r="DG189" s="16"/>
      <c r="DH189" s="16"/>
      <c r="DI189" s="16"/>
      <c r="DJ189" s="16"/>
      <c r="DK189" s="16"/>
      <c r="DL189" s="16"/>
      <c r="DM189" s="16"/>
      <c r="DN189" s="16"/>
      <c r="DO189" s="16"/>
      <c r="DP189" s="16"/>
      <c r="DQ189" s="16"/>
      <c r="DR189" s="16"/>
      <c r="DS189" s="16"/>
      <c r="DT189" s="16"/>
      <c r="DU189" s="16"/>
      <c r="DV189" s="16"/>
      <c r="DW189" s="16"/>
      <c r="DX189" s="16"/>
      <c r="DY189" s="16"/>
      <c r="DZ189" s="16"/>
      <c r="EA189" s="16"/>
      <c r="EB189" s="16"/>
      <c r="EC189" s="16"/>
      <c r="ED189" s="16"/>
      <c r="EE189" s="16"/>
      <c r="EF189" s="16"/>
      <c r="EG189" s="16"/>
      <c r="EH189" s="16"/>
      <c r="EI189" s="16"/>
      <c r="EJ189" s="16"/>
      <c r="EK189" s="16"/>
      <c r="EL189" s="16"/>
      <c r="EM189" s="16"/>
      <c r="EN189" s="16"/>
      <c r="EO189" s="16"/>
      <c r="EP189" s="16"/>
      <c r="EQ189" s="16"/>
      <c r="ER189" s="16"/>
      <c r="ES189" s="16"/>
      <c r="ET189" s="16"/>
      <c r="EU189" s="16"/>
      <c r="EV189" s="16"/>
      <c r="EW189" s="16"/>
      <c r="EX189" s="16"/>
      <c r="EY189" s="16"/>
    </row>
    <row r="190" spans="2:155" ht="14.5" customHeight="1" x14ac:dyDescent="0.35">
      <c r="B190" s="18"/>
      <c r="C190" s="18"/>
      <c r="D190" s="18"/>
      <c r="E190" s="18"/>
      <c r="F190" s="18"/>
      <c r="G190" s="18"/>
      <c r="H190" s="18"/>
      <c r="I190" s="18"/>
      <c r="J190" s="18"/>
      <c r="K190" s="18"/>
      <c r="L190" s="18"/>
      <c r="AN190" s="16"/>
      <c r="AO190" s="16"/>
      <c r="AP190" s="16"/>
      <c r="AQ190" s="16"/>
      <c r="AR190" s="16"/>
      <c r="AS190" s="16"/>
      <c r="AT190" s="16"/>
      <c r="AU190" s="16"/>
      <c r="AV190" s="16"/>
      <c r="AW190" s="16"/>
      <c r="AX190" s="16"/>
      <c r="AY190" s="16"/>
      <c r="AZ190" s="16"/>
      <c r="BA190" s="16"/>
      <c r="BB190" s="16"/>
      <c r="BC190" s="16"/>
      <c r="BD190" s="16"/>
      <c r="BE190" s="16"/>
      <c r="BF190" s="16"/>
      <c r="BG190" s="16"/>
      <c r="BH190" s="16"/>
      <c r="BI190" s="16"/>
      <c r="BJ190" s="16"/>
      <c r="BK190" s="16"/>
      <c r="BL190" s="16"/>
      <c r="BM190" s="16"/>
      <c r="BN190" s="16"/>
      <c r="BO190" s="16"/>
      <c r="BP190" s="16"/>
      <c r="BQ190" s="16"/>
      <c r="BR190" s="16"/>
      <c r="BS190" s="16"/>
      <c r="BT190" s="16"/>
      <c r="BU190" s="16"/>
      <c r="BV190" s="16"/>
      <c r="BW190" s="16"/>
      <c r="BX190" s="16"/>
      <c r="BY190" s="16"/>
      <c r="BZ190" s="16"/>
      <c r="CA190" s="16"/>
      <c r="CB190" s="16"/>
      <c r="CC190" s="16"/>
      <c r="CD190" s="16"/>
      <c r="CE190" s="16"/>
      <c r="CF190" s="16"/>
      <c r="CG190" s="16"/>
      <c r="CH190" s="16"/>
      <c r="CI190" s="16"/>
      <c r="CJ190" s="16"/>
      <c r="CK190" s="16"/>
      <c r="CL190" s="16"/>
      <c r="CM190" s="16"/>
      <c r="CN190" s="16"/>
      <c r="CO190" s="16"/>
      <c r="CP190" s="16"/>
      <c r="CQ190" s="16"/>
      <c r="CR190" s="16"/>
      <c r="CS190" s="16"/>
      <c r="CT190" s="16"/>
      <c r="CU190" s="16"/>
      <c r="CV190" s="16"/>
      <c r="CW190" s="16"/>
      <c r="CX190" s="16"/>
      <c r="CY190" s="16"/>
      <c r="CZ190" s="16"/>
      <c r="DA190" s="16"/>
      <c r="DB190" s="16"/>
      <c r="DC190" s="16"/>
      <c r="DD190" s="16"/>
      <c r="DE190" s="16"/>
      <c r="DF190" s="16"/>
      <c r="DG190" s="16"/>
      <c r="DH190" s="16"/>
      <c r="DI190" s="16"/>
      <c r="DJ190" s="16"/>
      <c r="DK190" s="16"/>
      <c r="DL190" s="16"/>
      <c r="DM190" s="16"/>
      <c r="DN190" s="16"/>
      <c r="DO190" s="16"/>
      <c r="DP190" s="16"/>
      <c r="DQ190" s="16"/>
      <c r="DR190" s="16"/>
      <c r="DS190" s="16"/>
      <c r="DT190" s="16"/>
      <c r="DU190" s="16"/>
      <c r="DV190" s="16"/>
      <c r="DW190" s="16"/>
      <c r="DX190" s="16"/>
      <c r="DY190" s="16"/>
      <c r="DZ190" s="16"/>
      <c r="EA190" s="16"/>
      <c r="EB190" s="16"/>
      <c r="EC190" s="16"/>
      <c r="ED190" s="16"/>
      <c r="EE190" s="16"/>
      <c r="EF190" s="16"/>
      <c r="EG190" s="16"/>
      <c r="EH190" s="16"/>
      <c r="EI190" s="16"/>
      <c r="EJ190" s="16"/>
      <c r="EK190" s="16"/>
      <c r="EL190" s="16"/>
      <c r="EM190" s="16"/>
      <c r="EN190" s="16"/>
      <c r="EO190" s="16"/>
      <c r="EP190" s="16"/>
      <c r="EQ190" s="16"/>
      <c r="ER190" s="16"/>
      <c r="ES190" s="16"/>
      <c r="ET190" s="16"/>
      <c r="EU190" s="16"/>
      <c r="EV190" s="16"/>
      <c r="EW190" s="16"/>
      <c r="EX190" s="16"/>
      <c r="EY190" s="16"/>
    </row>
    <row r="191" spans="2:155" ht="14.5" customHeight="1" x14ac:dyDescent="0.35">
      <c r="B191" s="18"/>
      <c r="C191" s="18"/>
      <c r="D191" s="18"/>
      <c r="E191" s="18"/>
      <c r="F191" s="18"/>
      <c r="G191" s="18"/>
      <c r="H191" s="18"/>
      <c r="I191" s="18"/>
      <c r="J191" s="18"/>
      <c r="K191" s="18"/>
      <c r="L191" s="18"/>
      <c r="AN191" s="16"/>
      <c r="AO191" s="16"/>
      <c r="AP191" s="16"/>
      <c r="AQ191" s="16"/>
      <c r="AR191" s="16"/>
      <c r="AS191" s="16"/>
      <c r="AT191" s="16"/>
      <c r="AU191" s="16"/>
      <c r="AV191" s="16"/>
      <c r="AW191" s="16"/>
      <c r="AX191" s="16"/>
      <c r="AY191" s="16"/>
      <c r="AZ191" s="16"/>
      <c r="BA191" s="16"/>
      <c r="BB191" s="16"/>
      <c r="BC191" s="16"/>
      <c r="BD191" s="16"/>
      <c r="BE191" s="16"/>
      <c r="BF191" s="16"/>
      <c r="BG191" s="16"/>
      <c r="BH191" s="16"/>
      <c r="BI191" s="16"/>
      <c r="BJ191" s="16"/>
      <c r="BK191" s="16"/>
      <c r="BL191" s="16"/>
      <c r="BM191" s="16"/>
      <c r="BN191" s="16"/>
      <c r="BO191" s="16"/>
      <c r="BP191" s="16"/>
      <c r="BQ191" s="16"/>
      <c r="BR191" s="16"/>
      <c r="BS191" s="16"/>
      <c r="BT191" s="16"/>
      <c r="BU191" s="16"/>
      <c r="BV191" s="16"/>
      <c r="BW191" s="16"/>
      <c r="BX191" s="16"/>
      <c r="BY191" s="16"/>
      <c r="BZ191" s="16"/>
      <c r="CA191" s="16"/>
      <c r="CB191" s="16"/>
      <c r="CC191" s="16"/>
      <c r="CD191" s="16"/>
      <c r="CE191" s="16"/>
      <c r="CF191" s="16"/>
      <c r="CG191" s="16"/>
      <c r="CH191" s="16"/>
      <c r="CI191" s="16"/>
      <c r="CJ191" s="16"/>
      <c r="CK191" s="16"/>
      <c r="CL191" s="16"/>
      <c r="CM191" s="16"/>
      <c r="CN191" s="16"/>
      <c r="CO191" s="16"/>
      <c r="CP191" s="16"/>
      <c r="CQ191" s="16"/>
      <c r="CR191" s="16"/>
      <c r="CS191" s="16"/>
      <c r="CT191" s="16"/>
      <c r="CU191" s="16"/>
      <c r="CV191" s="16"/>
      <c r="CW191" s="16"/>
      <c r="CX191" s="16"/>
      <c r="CY191" s="16"/>
      <c r="CZ191" s="16"/>
      <c r="DA191" s="16"/>
      <c r="DB191" s="16"/>
      <c r="DC191" s="16"/>
      <c r="DD191" s="16"/>
      <c r="DE191" s="16"/>
      <c r="DF191" s="16"/>
      <c r="DG191" s="16"/>
      <c r="DH191" s="16"/>
      <c r="DI191" s="16"/>
      <c r="DJ191" s="16"/>
      <c r="DK191" s="16"/>
      <c r="DL191" s="16"/>
      <c r="DM191" s="16"/>
      <c r="DN191" s="16"/>
      <c r="DO191" s="16"/>
      <c r="DP191" s="16"/>
      <c r="DQ191" s="16"/>
      <c r="DR191" s="16"/>
      <c r="DS191" s="16"/>
      <c r="DT191" s="16"/>
      <c r="DU191" s="16"/>
      <c r="DV191" s="16"/>
      <c r="DW191" s="16"/>
      <c r="DX191" s="16"/>
      <c r="DY191" s="16"/>
      <c r="DZ191" s="16"/>
      <c r="EA191" s="16"/>
      <c r="EB191" s="16"/>
      <c r="EC191" s="16"/>
      <c r="ED191" s="16"/>
      <c r="EE191" s="16"/>
      <c r="EF191" s="16"/>
      <c r="EG191" s="16"/>
      <c r="EH191" s="16"/>
      <c r="EI191" s="16"/>
      <c r="EJ191" s="16"/>
      <c r="EK191" s="16"/>
      <c r="EL191" s="16"/>
      <c r="EM191" s="16"/>
      <c r="EN191" s="16"/>
      <c r="EO191" s="16"/>
      <c r="EP191" s="16"/>
      <c r="EQ191" s="16"/>
      <c r="ER191" s="16"/>
      <c r="ES191" s="16"/>
      <c r="ET191" s="16"/>
      <c r="EU191" s="16"/>
      <c r="EV191" s="16"/>
      <c r="EW191" s="16"/>
      <c r="EX191" s="16"/>
      <c r="EY191" s="16"/>
    </row>
    <row r="192" spans="2:155" ht="14.5" customHeight="1" x14ac:dyDescent="0.35">
      <c r="B192" s="18"/>
      <c r="C192" s="18"/>
      <c r="D192" s="18"/>
      <c r="E192" s="18"/>
      <c r="F192" s="18"/>
      <c r="G192" s="18"/>
      <c r="H192" s="18"/>
      <c r="I192" s="18"/>
      <c r="J192" s="18"/>
      <c r="K192" s="18"/>
      <c r="L192" s="18"/>
      <c r="AN192" s="16"/>
      <c r="AO192" s="16"/>
      <c r="AP192" s="16"/>
      <c r="AQ192" s="16"/>
      <c r="AR192" s="16"/>
      <c r="AS192" s="16"/>
      <c r="AT192" s="16"/>
      <c r="AU192" s="16"/>
      <c r="AV192" s="16"/>
      <c r="AW192" s="16"/>
      <c r="AX192" s="16"/>
      <c r="AY192" s="16"/>
      <c r="AZ192" s="16"/>
      <c r="BA192" s="16"/>
      <c r="BB192" s="16"/>
      <c r="BC192" s="16"/>
      <c r="BD192" s="16"/>
      <c r="BE192" s="16"/>
      <c r="BF192" s="16"/>
      <c r="BG192" s="16"/>
      <c r="BH192" s="16"/>
      <c r="BI192" s="16"/>
      <c r="BJ192" s="16"/>
      <c r="BK192" s="16"/>
      <c r="BL192" s="16"/>
      <c r="BM192" s="16"/>
      <c r="BN192" s="16"/>
      <c r="BO192" s="16"/>
      <c r="BP192" s="16"/>
      <c r="BQ192" s="16"/>
      <c r="BR192" s="16"/>
      <c r="BS192" s="16"/>
      <c r="BT192" s="16"/>
      <c r="BU192" s="16"/>
      <c r="BV192" s="16"/>
      <c r="BW192" s="16"/>
      <c r="BX192" s="16"/>
      <c r="BY192" s="16"/>
      <c r="BZ192" s="16"/>
      <c r="CA192" s="16"/>
      <c r="CB192" s="16"/>
      <c r="CC192" s="16"/>
      <c r="CD192" s="16"/>
      <c r="CE192" s="16"/>
      <c r="CF192" s="16"/>
      <c r="CG192" s="16"/>
      <c r="CH192" s="16"/>
      <c r="CI192" s="16"/>
      <c r="CJ192" s="16"/>
      <c r="CK192" s="16"/>
      <c r="CL192" s="16"/>
      <c r="CM192" s="16"/>
      <c r="CN192" s="16"/>
      <c r="CO192" s="16"/>
      <c r="CP192" s="16"/>
      <c r="CQ192" s="16"/>
      <c r="CR192" s="16"/>
      <c r="CS192" s="16"/>
      <c r="CT192" s="16"/>
      <c r="CU192" s="16"/>
      <c r="CV192" s="16"/>
      <c r="CW192" s="16"/>
      <c r="CX192" s="16"/>
      <c r="CY192" s="16"/>
      <c r="CZ192" s="16"/>
      <c r="DA192" s="16"/>
      <c r="DB192" s="16"/>
      <c r="DC192" s="16"/>
      <c r="DD192" s="16"/>
      <c r="DE192" s="16"/>
      <c r="DF192" s="16"/>
      <c r="DG192" s="16"/>
      <c r="DH192" s="16"/>
      <c r="DI192" s="16"/>
      <c r="DJ192" s="16"/>
      <c r="DK192" s="16"/>
      <c r="DL192" s="16"/>
      <c r="DM192" s="16"/>
      <c r="DN192" s="16"/>
      <c r="DO192" s="16"/>
      <c r="DP192" s="16"/>
      <c r="DQ192" s="16"/>
      <c r="DR192" s="16"/>
      <c r="DS192" s="16"/>
      <c r="DT192" s="16"/>
      <c r="DU192" s="16"/>
      <c r="DV192" s="16"/>
      <c r="DW192" s="16"/>
      <c r="DX192" s="16"/>
      <c r="DY192" s="16"/>
      <c r="DZ192" s="16"/>
      <c r="EA192" s="16"/>
      <c r="EB192" s="16"/>
      <c r="EC192" s="16"/>
      <c r="ED192" s="16"/>
      <c r="EE192" s="16"/>
      <c r="EF192" s="16"/>
      <c r="EG192" s="16"/>
      <c r="EH192" s="16"/>
      <c r="EI192" s="16"/>
      <c r="EJ192" s="16"/>
      <c r="EK192" s="16"/>
      <c r="EL192" s="16"/>
      <c r="EM192" s="16"/>
      <c r="EN192" s="16"/>
      <c r="EO192" s="16"/>
      <c r="EP192" s="16"/>
      <c r="EQ192" s="16"/>
      <c r="ER192" s="16"/>
      <c r="ES192" s="16"/>
      <c r="ET192" s="16"/>
      <c r="EU192" s="16"/>
      <c r="EV192" s="16"/>
      <c r="EW192" s="16"/>
      <c r="EX192" s="16"/>
      <c r="EY192" s="16"/>
    </row>
    <row r="193" spans="2:155" ht="14.5" customHeight="1" x14ac:dyDescent="0.35">
      <c r="B193" s="18"/>
      <c r="C193" s="18"/>
      <c r="D193" s="18"/>
      <c r="E193" s="18"/>
      <c r="F193" s="18"/>
      <c r="G193" s="18"/>
      <c r="H193" s="18"/>
      <c r="I193" s="18"/>
      <c r="J193" s="18"/>
      <c r="K193" s="18"/>
      <c r="L193" s="18"/>
      <c r="AN193" s="16"/>
      <c r="AO193" s="16"/>
      <c r="AP193" s="16"/>
      <c r="AQ193" s="16"/>
      <c r="AR193" s="16"/>
      <c r="AS193" s="16"/>
      <c r="AT193" s="16"/>
      <c r="AU193" s="16"/>
      <c r="AV193" s="16"/>
      <c r="AW193" s="16"/>
      <c r="AX193" s="16"/>
      <c r="AY193" s="16"/>
      <c r="AZ193" s="16"/>
      <c r="BA193" s="16"/>
      <c r="BB193" s="16"/>
      <c r="BC193" s="16"/>
      <c r="BD193" s="16"/>
      <c r="BE193" s="16"/>
      <c r="BF193" s="16"/>
      <c r="BG193" s="16"/>
      <c r="BH193" s="16"/>
      <c r="BI193" s="16"/>
      <c r="BJ193" s="16"/>
      <c r="BK193" s="16"/>
      <c r="BL193" s="16"/>
      <c r="BM193" s="16"/>
      <c r="BN193" s="16"/>
      <c r="BO193" s="16"/>
      <c r="BP193" s="16"/>
      <c r="BQ193" s="16"/>
      <c r="BR193" s="16"/>
      <c r="BS193" s="16"/>
      <c r="BT193" s="16"/>
      <c r="BU193" s="16"/>
      <c r="BV193" s="16"/>
      <c r="BW193" s="16"/>
      <c r="BX193" s="16"/>
      <c r="BY193" s="16"/>
      <c r="BZ193" s="16"/>
      <c r="CA193" s="16"/>
      <c r="CB193" s="16"/>
      <c r="CC193" s="16"/>
      <c r="CD193" s="16"/>
      <c r="CE193" s="16"/>
      <c r="CF193" s="16"/>
      <c r="CG193" s="16"/>
      <c r="CH193" s="16"/>
      <c r="CI193" s="16"/>
      <c r="CJ193" s="16"/>
      <c r="CK193" s="16"/>
      <c r="CL193" s="16"/>
      <c r="CM193" s="16"/>
      <c r="CN193" s="16"/>
      <c r="CO193" s="16"/>
      <c r="CP193" s="16"/>
      <c r="CQ193" s="16"/>
      <c r="CR193" s="16"/>
      <c r="CS193" s="16"/>
      <c r="CT193" s="16"/>
      <c r="CU193" s="16"/>
      <c r="CV193" s="16"/>
      <c r="CW193" s="16"/>
      <c r="CX193" s="16"/>
      <c r="CY193" s="16"/>
      <c r="CZ193" s="16"/>
      <c r="DA193" s="16"/>
      <c r="DB193" s="16"/>
      <c r="DC193" s="16"/>
      <c r="DD193" s="16"/>
      <c r="DE193" s="16"/>
      <c r="DF193" s="16"/>
      <c r="DG193" s="16"/>
      <c r="DH193" s="16"/>
      <c r="DI193" s="16"/>
      <c r="DJ193" s="16"/>
      <c r="DK193" s="16"/>
      <c r="DL193" s="16"/>
      <c r="DM193" s="16"/>
      <c r="DN193" s="16"/>
      <c r="DO193" s="16"/>
      <c r="DP193" s="16"/>
      <c r="DQ193" s="16"/>
      <c r="DR193" s="16"/>
      <c r="DS193" s="16"/>
      <c r="DT193" s="16"/>
      <c r="DU193" s="16"/>
      <c r="DV193" s="16"/>
      <c r="DW193" s="16"/>
      <c r="DX193" s="16"/>
      <c r="DY193" s="16"/>
      <c r="DZ193" s="16"/>
      <c r="EA193" s="16"/>
      <c r="EB193" s="16"/>
      <c r="EC193" s="16"/>
      <c r="ED193" s="16"/>
      <c r="EE193" s="16"/>
      <c r="EF193" s="16"/>
      <c r="EG193" s="16"/>
      <c r="EH193" s="16"/>
      <c r="EI193" s="16"/>
      <c r="EJ193" s="16"/>
      <c r="EK193" s="16"/>
      <c r="EL193" s="16"/>
      <c r="EM193" s="16"/>
      <c r="EN193" s="16"/>
      <c r="EO193" s="16"/>
      <c r="EP193" s="16"/>
      <c r="EQ193" s="16"/>
      <c r="ER193" s="16"/>
      <c r="ES193" s="16"/>
      <c r="ET193" s="16"/>
      <c r="EU193" s="16"/>
      <c r="EV193" s="16"/>
      <c r="EW193" s="16"/>
      <c r="EX193" s="16"/>
      <c r="EY193" s="16"/>
    </row>
    <row r="194" spans="2:155" ht="14.5" customHeight="1" x14ac:dyDescent="0.35">
      <c r="B194" s="18"/>
      <c r="C194" s="18"/>
      <c r="D194" s="18"/>
      <c r="E194" s="18"/>
      <c r="F194" s="18"/>
      <c r="G194" s="18"/>
      <c r="H194" s="18"/>
      <c r="I194" s="18"/>
      <c r="J194" s="18"/>
      <c r="K194" s="18"/>
      <c r="L194" s="18"/>
      <c r="AN194" s="16"/>
      <c r="AO194" s="16"/>
      <c r="AP194" s="16"/>
      <c r="AQ194" s="16"/>
      <c r="AR194" s="16"/>
      <c r="AS194" s="16"/>
      <c r="AT194" s="16"/>
      <c r="AU194" s="16"/>
      <c r="AV194" s="16"/>
      <c r="AW194" s="16"/>
      <c r="AX194" s="16"/>
      <c r="AY194" s="16"/>
      <c r="AZ194" s="16"/>
      <c r="BA194" s="16"/>
      <c r="BB194" s="16"/>
      <c r="BC194" s="16"/>
      <c r="BD194" s="16"/>
      <c r="BE194" s="16"/>
      <c r="BF194" s="16"/>
      <c r="BG194" s="16"/>
      <c r="BH194" s="16"/>
      <c r="BI194" s="16"/>
      <c r="BJ194" s="16"/>
      <c r="BK194" s="16"/>
      <c r="BL194" s="16"/>
      <c r="BM194" s="16"/>
      <c r="BN194" s="16"/>
      <c r="BO194" s="16"/>
      <c r="BP194" s="16"/>
      <c r="BQ194" s="16"/>
      <c r="BR194" s="16"/>
      <c r="BS194" s="16"/>
      <c r="BT194" s="16"/>
      <c r="BU194" s="16"/>
      <c r="BV194" s="16"/>
      <c r="BW194" s="16"/>
      <c r="BX194" s="16"/>
      <c r="BY194" s="16"/>
      <c r="BZ194" s="16"/>
      <c r="CA194" s="16"/>
      <c r="CB194" s="16"/>
      <c r="CC194" s="16"/>
      <c r="CD194" s="16"/>
      <c r="CE194" s="16"/>
      <c r="CF194" s="16"/>
      <c r="CG194" s="16"/>
      <c r="CH194" s="16"/>
      <c r="CI194" s="16"/>
      <c r="CJ194" s="16"/>
      <c r="CK194" s="16"/>
      <c r="CL194" s="16"/>
      <c r="CM194" s="16"/>
      <c r="CN194" s="16"/>
      <c r="CO194" s="16"/>
      <c r="CP194" s="16"/>
      <c r="CQ194" s="16"/>
      <c r="CR194" s="16"/>
      <c r="CS194" s="16"/>
      <c r="CT194" s="16"/>
      <c r="CU194" s="16"/>
      <c r="CV194" s="16"/>
      <c r="CW194" s="16"/>
      <c r="CX194" s="16"/>
      <c r="CY194" s="16"/>
      <c r="CZ194" s="16"/>
      <c r="DA194" s="16"/>
      <c r="DB194" s="16"/>
      <c r="DC194" s="16"/>
      <c r="DD194" s="16"/>
      <c r="DE194" s="16"/>
      <c r="DF194" s="16"/>
      <c r="DG194" s="16"/>
      <c r="DH194" s="16"/>
      <c r="DI194" s="16"/>
      <c r="DJ194" s="16"/>
      <c r="DK194" s="16"/>
      <c r="DL194" s="16"/>
      <c r="DM194" s="16"/>
      <c r="DN194" s="16"/>
      <c r="DO194" s="16"/>
      <c r="DP194" s="16"/>
      <c r="DQ194" s="16"/>
      <c r="DR194" s="16"/>
      <c r="DS194" s="16"/>
      <c r="DT194" s="16"/>
      <c r="DU194" s="16"/>
      <c r="DV194" s="16"/>
      <c r="DW194" s="16"/>
      <c r="DX194" s="16"/>
      <c r="DY194" s="16"/>
      <c r="DZ194" s="16"/>
      <c r="EA194" s="16"/>
      <c r="EB194" s="16"/>
      <c r="EC194" s="16"/>
      <c r="ED194" s="16"/>
      <c r="EE194" s="16"/>
      <c r="EF194" s="16"/>
      <c r="EG194" s="16"/>
      <c r="EH194" s="16"/>
      <c r="EI194" s="16"/>
      <c r="EJ194" s="16"/>
      <c r="EK194" s="16"/>
      <c r="EL194" s="16"/>
      <c r="EM194" s="16"/>
      <c r="EN194" s="16"/>
      <c r="EO194" s="16"/>
      <c r="EP194" s="16"/>
      <c r="EQ194" s="16"/>
      <c r="ER194" s="16"/>
      <c r="ES194" s="16"/>
      <c r="ET194" s="16"/>
      <c r="EU194" s="16"/>
      <c r="EV194" s="16"/>
      <c r="EW194" s="16"/>
      <c r="EX194" s="16"/>
      <c r="EY194" s="16"/>
    </row>
    <row r="195" spans="2:155" ht="14.5" customHeight="1" x14ac:dyDescent="0.35">
      <c r="B195" s="18"/>
      <c r="C195" s="18"/>
      <c r="D195" s="18"/>
      <c r="E195" s="18"/>
      <c r="F195" s="18"/>
      <c r="G195" s="18"/>
      <c r="H195" s="18"/>
      <c r="I195" s="18"/>
      <c r="J195" s="18"/>
      <c r="K195" s="18"/>
      <c r="L195" s="18"/>
      <c r="AN195" s="16"/>
      <c r="AO195" s="16"/>
      <c r="AP195" s="16"/>
      <c r="AQ195" s="16"/>
      <c r="AR195" s="16"/>
      <c r="AS195" s="16"/>
      <c r="AT195" s="16"/>
      <c r="AU195" s="16"/>
      <c r="AV195" s="16"/>
      <c r="AW195" s="16"/>
      <c r="AX195" s="16"/>
      <c r="AY195" s="16"/>
      <c r="AZ195" s="16"/>
      <c r="BA195" s="16"/>
      <c r="BB195" s="16"/>
      <c r="BC195" s="16"/>
      <c r="BD195" s="16"/>
      <c r="BE195" s="16"/>
      <c r="BF195" s="16"/>
      <c r="BG195" s="16"/>
      <c r="BH195" s="16"/>
      <c r="BI195" s="16"/>
      <c r="BJ195" s="16"/>
      <c r="BK195" s="16"/>
      <c r="BL195" s="16"/>
      <c r="BM195" s="16"/>
      <c r="BN195" s="16"/>
      <c r="BO195" s="16"/>
      <c r="BP195" s="16"/>
      <c r="BQ195" s="16"/>
      <c r="BR195" s="16"/>
      <c r="BS195" s="16"/>
      <c r="BT195" s="16"/>
      <c r="BU195" s="16"/>
      <c r="BV195" s="16"/>
      <c r="BW195" s="16"/>
      <c r="BX195" s="16"/>
      <c r="BY195" s="16"/>
      <c r="BZ195" s="16"/>
      <c r="CA195" s="16"/>
      <c r="CB195" s="16"/>
      <c r="CC195" s="16"/>
      <c r="CD195" s="16"/>
      <c r="CE195" s="16"/>
      <c r="CF195" s="16"/>
      <c r="CG195" s="16"/>
      <c r="CH195" s="16"/>
      <c r="CI195" s="16"/>
      <c r="CJ195" s="16"/>
      <c r="CK195" s="16"/>
      <c r="CL195" s="16"/>
      <c r="CM195" s="16"/>
      <c r="CN195" s="16"/>
      <c r="CO195" s="16"/>
      <c r="CP195" s="16"/>
      <c r="CQ195" s="16"/>
      <c r="CR195" s="16"/>
      <c r="CS195" s="16"/>
      <c r="CT195" s="16"/>
      <c r="CU195" s="16"/>
      <c r="CV195" s="16"/>
      <c r="CW195" s="16"/>
      <c r="CX195" s="16"/>
      <c r="CY195" s="16"/>
      <c r="CZ195" s="16"/>
      <c r="DA195" s="16"/>
      <c r="DB195" s="16"/>
      <c r="DC195" s="16"/>
      <c r="DD195" s="16"/>
      <c r="DE195" s="16"/>
      <c r="DF195" s="16"/>
      <c r="DG195" s="16"/>
      <c r="DH195" s="16"/>
      <c r="DI195" s="16"/>
      <c r="DJ195" s="16"/>
      <c r="DK195" s="16"/>
      <c r="DL195" s="16"/>
      <c r="DM195" s="16"/>
      <c r="DN195" s="16"/>
      <c r="DO195" s="16"/>
      <c r="DP195" s="16"/>
      <c r="DQ195" s="16"/>
      <c r="DR195" s="16"/>
      <c r="DS195" s="16"/>
      <c r="DT195" s="16"/>
      <c r="DU195" s="16"/>
      <c r="DV195" s="16"/>
      <c r="DW195" s="16"/>
      <c r="DX195" s="16"/>
      <c r="DY195" s="16"/>
      <c r="DZ195" s="16"/>
      <c r="EA195" s="16"/>
      <c r="EB195" s="16"/>
      <c r="EC195" s="16"/>
      <c r="ED195" s="16"/>
      <c r="EE195" s="16"/>
      <c r="EF195" s="16"/>
      <c r="EG195" s="16"/>
      <c r="EH195" s="16"/>
      <c r="EI195" s="16"/>
      <c r="EJ195" s="16"/>
      <c r="EK195" s="16"/>
      <c r="EL195" s="16"/>
      <c r="EM195" s="16"/>
      <c r="EN195" s="16"/>
      <c r="EO195" s="16"/>
      <c r="EP195" s="16"/>
      <c r="EQ195" s="16"/>
      <c r="ER195" s="16"/>
      <c r="ES195" s="16"/>
      <c r="ET195" s="16"/>
      <c r="EU195" s="16"/>
      <c r="EV195" s="16"/>
      <c r="EW195" s="16"/>
      <c r="EX195" s="16"/>
      <c r="EY195" s="16"/>
    </row>
    <row r="196" spans="2:155" ht="14.5" customHeight="1" x14ac:dyDescent="0.35">
      <c r="B196" s="18"/>
      <c r="C196" s="18"/>
      <c r="D196" s="18"/>
      <c r="E196" s="18"/>
      <c r="F196" s="18"/>
      <c r="G196" s="18"/>
      <c r="H196" s="18"/>
      <c r="I196" s="18"/>
      <c r="J196" s="18"/>
      <c r="K196" s="18"/>
      <c r="L196" s="18"/>
      <c r="AN196" s="16"/>
      <c r="AO196" s="16"/>
      <c r="AP196" s="16"/>
      <c r="AQ196" s="16"/>
      <c r="AR196" s="16"/>
      <c r="AS196" s="16"/>
      <c r="AT196" s="16"/>
      <c r="AU196" s="16"/>
      <c r="AV196" s="16"/>
      <c r="AW196" s="16"/>
      <c r="AX196" s="16"/>
      <c r="AY196" s="16"/>
      <c r="AZ196" s="16"/>
      <c r="BA196" s="16"/>
      <c r="BB196" s="16"/>
      <c r="BC196" s="16"/>
      <c r="BD196" s="16"/>
      <c r="BE196" s="16"/>
      <c r="BF196" s="16"/>
      <c r="BG196" s="16"/>
      <c r="BH196" s="16"/>
      <c r="BI196" s="16"/>
      <c r="BJ196" s="16"/>
      <c r="BK196" s="16"/>
      <c r="BL196" s="16"/>
      <c r="BM196" s="16"/>
      <c r="BN196" s="16"/>
      <c r="BO196" s="16"/>
      <c r="BP196" s="16"/>
      <c r="BQ196" s="16"/>
      <c r="BR196" s="16"/>
      <c r="BS196" s="16"/>
      <c r="BT196" s="16"/>
      <c r="BU196" s="16"/>
      <c r="BV196" s="16"/>
      <c r="BW196" s="16"/>
      <c r="BX196" s="16"/>
      <c r="BY196" s="16"/>
      <c r="BZ196" s="16"/>
      <c r="CA196" s="16"/>
      <c r="CB196" s="16"/>
      <c r="CC196" s="16"/>
      <c r="CD196" s="16"/>
      <c r="CE196" s="16"/>
      <c r="CF196" s="16"/>
      <c r="CG196" s="16"/>
      <c r="CH196" s="16"/>
      <c r="CI196" s="16"/>
      <c r="CJ196" s="16"/>
      <c r="CK196" s="16"/>
      <c r="CL196" s="16"/>
      <c r="CM196" s="16"/>
      <c r="CN196" s="16"/>
      <c r="CO196" s="16"/>
      <c r="CP196" s="16"/>
      <c r="CQ196" s="16"/>
      <c r="CR196" s="16"/>
      <c r="CS196" s="16"/>
      <c r="CT196" s="16"/>
      <c r="CU196" s="16"/>
      <c r="CV196" s="16"/>
      <c r="CW196" s="16"/>
      <c r="CX196" s="16"/>
      <c r="CY196" s="16"/>
      <c r="CZ196" s="16"/>
      <c r="DA196" s="16"/>
      <c r="DB196" s="16"/>
      <c r="DC196" s="16"/>
      <c r="DD196" s="16"/>
      <c r="DE196" s="16"/>
      <c r="DF196" s="16"/>
      <c r="DG196" s="16"/>
      <c r="DH196" s="16"/>
      <c r="DI196" s="16"/>
      <c r="DJ196" s="16"/>
      <c r="DK196" s="16"/>
      <c r="DL196" s="16"/>
      <c r="DM196" s="16"/>
      <c r="DN196" s="16"/>
      <c r="DO196" s="16"/>
      <c r="DP196" s="16"/>
      <c r="DQ196" s="16"/>
      <c r="DR196" s="16"/>
      <c r="DS196" s="16"/>
      <c r="DT196" s="16"/>
      <c r="DU196" s="16"/>
      <c r="DV196" s="16"/>
      <c r="DW196" s="16"/>
      <c r="DX196" s="16"/>
      <c r="DY196" s="16"/>
      <c r="DZ196" s="16"/>
      <c r="EA196" s="16"/>
      <c r="EB196" s="16"/>
      <c r="EC196" s="16"/>
      <c r="ED196" s="16"/>
      <c r="EE196" s="16"/>
      <c r="EF196" s="16"/>
      <c r="EG196" s="16"/>
      <c r="EH196" s="16"/>
      <c r="EI196" s="16"/>
      <c r="EJ196" s="16"/>
      <c r="EK196" s="16"/>
      <c r="EL196" s="16"/>
      <c r="EM196" s="16"/>
      <c r="EN196" s="16"/>
      <c r="EO196" s="16"/>
      <c r="EP196" s="16"/>
      <c r="EQ196" s="16"/>
      <c r="ER196" s="16"/>
      <c r="ES196" s="16"/>
      <c r="ET196" s="16"/>
      <c r="EU196" s="16"/>
      <c r="EV196" s="16"/>
      <c r="EW196" s="16"/>
      <c r="EX196" s="16"/>
      <c r="EY196" s="16"/>
    </row>
    <row r="197" spans="2:155" ht="14.5" customHeight="1" x14ac:dyDescent="0.35">
      <c r="B197" s="18"/>
      <c r="C197" s="18"/>
      <c r="D197" s="18"/>
      <c r="E197" s="18"/>
      <c r="F197" s="18"/>
      <c r="G197" s="18"/>
      <c r="H197" s="18"/>
      <c r="I197" s="18"/>
      <c r="J197" s="18"/>
      <c r="K197" s="18"/>
      <c r="L197" s="18"/>
      <c r="AN197" s="16"/>
      <c r="AO197" s="16"/>
      <c r="AP197" s="16"/>
      <c r="AQ197" s="16"/>
      <c r="AR197" s="16"/>
      <c r="AS197" s="16"/>
      <c r="AT197" s="16"/>
      <c r="AU197" s="16"/>
      <c r="AV197" s="16"/>
      <c r="AW197" s="16"/>
      <c r="AX197" s="16"/>
      <c r="AY197" s="16"/>
      <c r="AZ197" s="16"/>
      <c r="BA197" s="16"/>
      <c r="BB197" s="16"/>
      <c r="BC197" s="16"/>
      <c r="BD197" s="16"/>
      <c r="BE197" s="16"/>
      <c r="BF197" s="16"/>
      <c r="BG197" s="16"/>
      <c r="BH197" s="16"/>
      <c r="BI197" s="16"/>
      <c r="BJ197" s="16"/>
      <c r="BK197" s="16"/>
      <c r="BL197" s="16"/>
      <c r="BM197" s="16"/>
      <c r="BN197" s="16"/>
      <c r="BO197" s="16"/>
      <c r="BP197" s="16"/>
      <c r="BQ197" s="16"/>
      <c r="BR197" s="16"/>
      <c r="BS197" s="16"/>
      <c r="BT197" s="16"/>
      <c r="BU197" s="16"/>
      <c r="BV197" s="16"/>
      <c r="BW197" s="16"/>
      <c r="BX197" s="16"/>
      <c r="BY197" s="16"/>
      <c r="BZ197" s="16"/>
      <c r="CA197" s="16"/>
      <c r="CB197" s="16"/>
      <c r="CC197" s="16"/>
      <c r="CD197" s="16"/>
      <c r="CE197" s="16"/>
      <c r="CF197" s="16"/>
      <c r="CG197" s="16"/>
      <c r="CH197" s="16"/>
      <c r="CI197" s="16"/>
      <c r="CJ197" s="16"/>
      <c r="CK197" s="16"/>
      <c r="CL197" s="16"/>
      <c r="CM197" s="16"/>
      <c r="CN197" s="16"/>
      <c r="CO197" s="16"/>
      <c r="CP197" s="16"/>
      <c r="CQ197" s="16"/>
      <c r="CR197" s="16"/>
      <c r="CS197" s="16"/>
      <c r="CT197" s="16"/>
      <c r="CU197" s="16"/>
      <c r="CV197" s="16"/>
      <c r="CW197" s="16"/>
      <c r="CX197" s="16"/>
      <c r="CY197" s="16"/>
      <c r="CZ197" s="16"/>
      <c r="DA197" s="16"/>
      <c r="DB197" s="16"/>
      <c r="DC197" s="16"/>
      <c r="DD197" s="16"/>
      <c r="DE197" s="16"/>
      <c r="DF197" s="16"/>
      <c r="DG197" s="16"/>
      <c r="DH197" s="16"/>
      <c r="DI197" s="16"/>
      <c r="DJ197" s="16"/>
      <c r="DK197" s="16"/>
      <c r="DL197" s="16"/>
      <c r="DM197" s="16"/>
      <c r="DN197" s="16"/>
      <c r="DO197" s="16"/>
      <c r="DP197" s="16"/>
      <c r="DQ197" s="16"/>
      <c r="DR197" s="16"/>
      <c r="DS197" s="16"/>
      <c r="DT197" s="16"/>
      <c r="DU197" s="16"/>
      <c r="DV197" s="16"/>
      <c r="DW197" s="16"/>
      <c r="DX197" s="16"/>
      <c r="DY197" s="16"/>
      <c r="DZ197" s="16"/>
      <c r="EA197" s="16"/>
      <c r="EB197" s="16"/>
      <c r="EC197" s="16"/>
      <c r="ED197" s="16"/>
      <c r="EE197" s="16"/>
      <c r="EF197" s="16"/>
      <c r="EG197" s="16"/>
      <c r="EH197" s="16"/>
      <c r="EI197" s="16"/>
      <c r="EJ197" s="16"/>
      <c r="EK197" s="16"/>
      <c r="EL197" s="16"/>
      <c r="EM197" s="16"/>
      <c r="EN197" s="16"/>
      <c r="EO197" s="16"/>
      <c r="EP197" s="16"/>
      <c r="EQ197" s="16"/>
      <c r="ER197" s="16"/>
      <c r="ES197" s="16"/>
      <c r="ET197" s="16"/>
      <c r="EU197" s="16"/>
      <c r="EV197" s="16"/>
      <c r="EW197" s="16"/>
      <c r="EX197" s="16"/>
      <c r="EY197" s="16"/>
    </row>
    <row r="198" spans="2:155" ht="14.5" customHeight="1" x14ac:dyDescent="0.35">
      <c r="B198" s="18"/>
      <c r="C198" s="18"/>
      <c r="D198" s="18"/>
      <c r="E198" s="18"/>
      <c r="F198" s="18"/>
      <c r="G198" s="18"/>
      <c r="H198" s="18"/>
      <c r="I198" s="18"/>
      <c r="J198" s="18"/>
      <c r="K198" s="18"/>
      <c r="L198" s="18"/>
      <c r="AN198" s="16"/>
      <c r="AO198" s="16"/>
      <c r="AP198" s="16"/>
      <c r="AQ198" s="16"/>
      <c r="AR198" s="16"/>
      <c r="AS198" s="16"/>
      <c r="AT198" s="16"/>
      <c r="AU198" s="16"/>
      <c r="AV198" s="16"/>
      <c r="AW198" s="16"/>
      <c r="AX198" s="16"/>
      <c r="AY198" s="16"/>
      <c r="AZ198" s="16"/>
      <c r="BA198" s="16"/>
      <c r="BB198" s="16"/>
      <c r="BC198" s="16"/>
      <c r="BD198" s="16"/>
      <c r="BE198" s="16"/>
      <c r="BF198" s="16"/>
      <c r="BG198" s="16"/>
      <c r="BH198" s="16"/>
      <c r="BI198" s="16"/>
      <c r="BJ198" s="16"/>
      <c r="BK198" s="16"/>
      <c r="BL198" s="16"/>
      <c r="BM198" s="16"/>
      <c r="BN198" s="16"/>
      <c r="BO198" s="16"/>
      <c r="BP198" s="16"/>
      <c r="BQ198" s="16"/>
      <c r="BR198" s="16"/>
      <c r="BS198" s="16"/>
      <c r="BT198" s="16"/>
      <c r="BU198" s="16"/>
      <c r="BV198" s="16"/>
      <c r="BW198" s="16"/>
      <c r="BX198" s="16"/>
      <c r="BY198" s="16"/>
      <c r="BZ198" s="16"/>
      <c r="CA198" s="16"/>
      <c r="CB198" s="16"/>
      <c r="CC198" s="16"/>
      <c r="CD198" s="16"/>
      <c r="CE198" s="16"/>
      <c r="CF198" s="16"/>
      <c r="CG198" s="16"/>
      <c r="CH198" s="16"/>
      <c r="CI198" s="16"/>
      <c r="CJ198" s="16"/>
      <c r="CK198" s="16"/>
      <c r="CL198" s="16"/>
      <c r="CM198" s="16"/>
      <c r="CN198" s="16"/>
      <c r="CO198" s="16"/>
      <c r="CP198" s="16"/>
      <c r="CQ198" s="16"/>
      <c r="CR198" s="16"/>
      <c r="CS198" s="16"/>
      <c r="CT198" s="16"/>
      <c r="CU198" s="16"/>
      <c r="CV198" s="16"/>
      <c r="CW198" s="16"/>
      <c r="CX198" s="16"/>
      <c r="CY198" s="16"/>
      <c r="CZ198" s="16"/>
      <c r="DA198" s="16"/>
      <c r="DB198" s="16"/>
      <c r="DC198" s="16"/>
      <c r="DD198" s="16"/>
      <c r="DE198" s="16"/>
      <c r="DF198" s="16"/>
      <c r="DG198" s="16"/>
      <c r="DH198" s="16"/>
      <c r="DI198" s="16"/>
      <c r="DJ198" s="16"/>
      <c r="DK198" s="16"/>
      <c r="DL198" s="16"/>
      <c r="DM198" s="16"/>
      <c r="DN198" s="16"/>
      <c r="DO198" s="16"/>
      <c r="DP198" s="16"/>
      <c r="DQ198" s="16"/>
      <c r="DR198" s="16"/>
      <c r="DS198" s="16"/>
      <c r="DT198" s="16"/>
      <c r="DU198" s="16"/>
      <c r="DV198" s="16"/>
      <c r="DW198" s="16"/>
      <c r="DX198" s="16"/>
      <c r="DY198" s="16"/>
      <c r="DZ198" s="16"/>
      <c r="EA198" s="16"/>
      <c r="EB198" s="16"/>
      <c r="EC198" s="16"/>
      <c r="ED198" s="16"/>
      <c r="EE198" s="16"/>
      <c r="EF198" s="16"/>
      <c r="EG198" s="16"/>
      <c r="EH198" s="16"/>
      <c r="EI198" s="16"/>
      <c r="EJ198" s="16"/>
      <c r="EK198" s="16"/>
      <c r="EL198" s="16"/>
      <c r="EM198" s="16"/>
      <c r="EN198" s="16"/>
      <c r="EO198" s="16"/>
      <c r="EP198" s="16"/>
      <c r="EQ198" s="16"/>
      <c r="ER198" s="16"/>
      <c r="ES198" s="16"/>
      <c r="ET198" s="16"/>
      <c r="EU198" s="16"/>
      <c r="EV198" s="16"/>
      <c r="EW198" s="16"/>
      <c r="EX198" s="16"/>
      <c r="EY198" s="16"/>
    </row>
    <row r="199" spans="2:155" ht="14.5" customHeight="1" x14ac:dyDescent="0.35">
      <c r="B199" s="18"/>
      <c r="C199" s="18"/>
      <c r="D199" s="18"/>
      <c r="E199" s="18"/>
      <c r="F199" s="18"/>
      <c r="G199" s="18"/>
      <c r="H199" s="18"/>
      <c r="I199" s="18"/>
      <c r="J199" s="18"/>
      <c r="K199" s="18"/>
      <c r="L199" s="18"/>
      <c r="AN199" s="16"/>
      <c r="AO199" s="16"/>
      <c r="AP199" s="16"/>
      <c r="AQ199" s="16"/>
      <c r="AR199" s="16"/>
      <c r="AS199" s="16"/>
      <c r="AT199" s="16"/>
      <c r="AU199" s="16"/>
      <c r="AV199" s="16"/>
      <c r="AW199" s="16"/>
      <c r="AX199" s="16"/>
      <c r="AY199" s="16"/>
      <c r="AZ199" s="16"/>
      <c r="BA199" s="16"/>
      <c r="BB199" s="16"/>
      <c r="BC199" s="16"/>
      <c r="BD199" s="16"/>
      <c r="BE199" s="16"/>
      <c r="BF199" s="16"/>
      <c r="BG199" s="16"/>
      <c r="BH199" s="16"/>
      <c r="BI199" s="16"/>
      <c r="BJ199" s="16"/>
      <c r="BK199" s="16"/>
      <c r="BL199" s="16"/>
      <c r="BM199" s="16"/>
      <c r="BN199" s="16"/>
      <c r="BO199" s="16"/>
      <c r="BP199" s="16"/>
      <c r="BQ199" s="16"/>
      <c r="BR199" s="16"/>
      <c r="BS199" s="16"/>
      <c r="BT199" s="16"/>
      <c r="BU199" s="16"/>
      <c r="BV199" s="16"/>
      <c r="BW199" s="16"/>
      <c r="BX199" s="16"/>
      <c r="BY199" s="16"/>
      <c r="BZ199" s="16"/>
      <c r="CA199" s="16"/>
      <c r="CB199" s="16"/>
      <c r="CC199" s="16"/>
      <c r="CD199" s="16"/>
      <c r="CE199" s="16"/>
      <c r="CF199" s="16"/>
      <c r="CG199" s="16"/>
      <c r="CH199" s="16"/>
      <c r="CI199" s="16"/>
      <c r="CJ199" s="16"/>
      <c r="CK199" s="16"/>
      <c r="CL199" s="16"/>
      <c r="CM199" s="16"/>
      <c r="CN199" s="16"/>
      <c r="CO199" s="16"/>
      <c r="CP199" s="16"/>
      <c r="CQ199" s="16"/>
      <c r="CR199" s="16"/>
      <c r="CS199" s="16"/>
      <c r="CT199" s="16"/>
      <c r="CU199" s="16"/>
      <c r="CV199" s="16"/>
      <c r="CW199" s="16"/>
      <c r="CX199" s="16"/>
      <c r="CY199" s="16"/>
      <c r="CZ199" s="16"/>
      <c r="DA199" s="16"/>
      <c r="DB199" s="16"/>
      <c r="DC199" s="16"/>
      <c r="DD199" s="16"/>
      <c r="DE199" s="16"/>
      <c r="DF199" s="16"/>
      <c r="DG199" s="16"/>
      <c r="DH199" s="16"/>
      <c r="DI199" s="16"/>
      <c r="DJ199" s="16"/>
      <c r="DK199" s="16"/>
      <c r="DL199" s="16"/>
      <c r="DM199" s="16"/>
      <c r="DN199" s="16"/>
      <c r="DO199" s="16"/>
      <c r="DP199" s="16"/>
      <c r="DQ199" s="16"/>
      <c r="DR199" s="16"/>
      <c r="DS199" s="16"/>
      <c r="DT199" s="16"/>
      <c r="DU199" s="16"/>
      <c r="DV199" s="16"/>
      <c r="DW199" s="16"/>
      <c r="DX199" s="16"/>
      <c r="DY199" s="16"/>
      <c r="DZ199" s="16"/>
      <c r="EA199" s="16"/>
      <c r="EB199" s="16"/>
      <c r="EC199" s="16"/>
      <c r="ED199" s="16"/>
      <c r="EE199" s="16"/>
      <c r="EF199" s="16"/>
      <c r="EG199" s="16"/>
      <c r="EH199" s="16"/>
      <c r="EI199" s="16"/>
      <c r="EJ199" s="16"/>
      <c r="EK199" s="16"/>
      <c r="EL199" s="16"/>
      <c r="EM199" s="16"/>
      <c r="EN199" s="16"/>
      <c r="EO199" s="16"/>
      <c r="EP199" s="16"/>
      <c r="EQ199" s="16"/>
      <c r="ER199" s="16"/>
      <c r="ES199" s="16"/>
      <c r="ET199" s="16"/>
      <c r="EU199" s="16"/>
      <c r="EV199" s="16"/>
      <c r="EW199" s="16"/>
      <c r="EX199" s="16"/>
      <c r="EY199" s="16"/>
    </row>
    <row r="200" spans="2:155" ht="14.5" customHeight="1" x14ac:dyDescent="0.35">
      <c r="B200" s="18"/>
      <c r="C200" s="18"/>
      <c r="D200" s="18"/>
      <c r="E200" s="18"/>
      <c r="F200" s="18"/>
      <c r="G200" s="18"/>
      <c r="H200" s="18"/>
      <c r="I200" s="18"/>
      <c r="J200" s="18"/>
      <c r="K200" s="18"/>
      <c r="L200" s="18"/>
      <c r="AN200" s="16"/>
      <c r="AO200" s="16"/>
      <c r="AP200" s="16"/>
      <c r="AQ200" s="16"/>
      <c r="AR200" s="16"/>
      <c r="AS200" s="16"/>
      <c r="AT200" s="16"/>
      <c r="AU200" s="16"/>
      <c r="AV200" s="16"/>
      <c r="AW200" s="16"/>
      <c r="AX200" s="16"/>
      <c r="AY200" s="16"/>
      <c r="AZ200" s="16"/>
      <c r="BA200" s="16"/>
      <c r="BB200" s="16"/>
      <c r="BC200" s="16"/>
      <c r="BD200" s="16"/>
      <c r="BE200" s="16"/>
      <c r="BF200" s="16"/>
      <c r="BG200" s="16"/>
      <c r="BH200" s="16"/>
      <c r="BI200" s="16"/>
      <c r="BJ200" s="16"/>
      <c r="BK200" s="16"/>
      <c r="BL200" s="16"/>
      <c r="BM200" s="16"/>
      <c r="BN200" s="16"/>
      <c r="BO200" s="16"/>
      <c r="BP200" s="16"/>
      <c r="BQ200" s="16"/>
      <c r="BR200" s="16"/>
      <c r="BS200" s="16"/>
      <c r="BT200" s="16"/>
      <c r="BU200" s="16"/>
      <c r="BV200" s="16"/>
      <c r="BW200" s="16"/>
      <c r="BX200" s="16"/>
      <c r="BY200" s="16"/>
      <c r="BZ200" s="16"/>
      <c r="CA200" s="16"/>
      <c r="CB200" s="16"/>
      <c r="CC200" s="16"/>
      <c r="CD200" s="16"/>
      <c r="CE200" s="16"/>
      <c r="CF200" s="16"/>
      <c r="CG200" s="16"/>
      <c r="CH200" s="16"/>
      <c r="CI200" s="16"/>
      <c r="CJ200" s="16"/>
      <c r="CK200" s="16"/>
      <c r="CL200" s="16"/>
      <c r="CM200" s="16"/>
      <c r="CN200" s="16"/>
      <c r="CO200" s="16"/>
      <c r="CP200" s="16"/>
      <c r="CQ200" s="16"/>
      <c r="CR200" s="16"/>
      <c r="CS200" s="16"/>
      <c r="CT200" s="16"/>
      <c r="CU200" s="16"/>
      <c r="CV200" s="16"/>
      <c r="CW200" s="16"/>
      <c r="CX200" s="16"/>
      <c r="CY200" s="16"/>
      <c r="CZ200" s="16"/>
      <c r="DA200" s="16"/>
      <c r="DB200" s="16"/>
      <c r="DC200" s="16"/>
      <c r="DD200" s="16"/>
      <c r="DE200" s="16"/>
      <c r="DF200" s="16"/>
      <c r="DG200" s="16"/>
      <c r="DH200" s="16"/>
      <c r="DI200" s="16"/>
      <c r="DJ200" s="16"/>
      <c r="DK200" s="16"/>
      <c r="DL200" s="16"/>
      <c r="DM200" s="16"/>
      <c r="DN200" s="16"/>
      <c r="DO200" s="16"/>
      <c r="DP200" s="16"/>
      <c r="DQ200" s="16"/>
      <c r="DR200" s="16"/>
      <c r="DS200" s="16"/>
      <c r="DT200" s="16"/>
      <c r="DU200" s="16"/>
      <c r="DV200" s="16"/>
      <c r="DW200" s="16"/>
      <c r="DX200" s="16"/>
      <c r="DY200" s="16"/>
      <c r="DZ200" s="16"/>
      <c r="EA200" s="16"/>
      <c r="EB200" s="16"/>
      <c r="EC200" s="16"/>
      <c r="ED200" s="16"/>
      <c r="EE200" s="16"/>
      <c r="EF200" s="16"/>
      <c r="EG200" s="16"/>
      <c r="EH200" s="16"/>
      <c r="EI200" s="16"/>
      <c r="EJ200" s="16"/>
      <c r="EK200" s="16"/>
      <c r="EL200" s="16"/>
      <c r="EM200" s="16"/>
      <c r="EN200" s="16"/>
      <c r="EO200" s="16"/>
      <c r="EP200" s="16"/>
      <c r="EQ200" s="16"/>
      <c r="ER200" s="16"/>
      <c r="ES200" s="16"/>
      <c r="ET200" s="16"/>
      <c r="EU200" s="16"/>
      <c r="EV200" s="16"/>
      <c r="EW200" s="16"/>
      <c r="EX200" s="16"/>
      <c r="EY200" s="16"/>
    </row>
    <row r="201" spans="2:155" ht="14.5" customHeight="1" x14ac:dyDescent="0.35">
      <c r="B201" s="18"/>
      <c r="C201" s="18"/>
      <c r="D201" s="18"/>
      <c r="E201" s="18"/>
      <c r="F201" s="18"/>
      <c r="G201" s="18"/>
      <c r="H201" s="18"/>
      <c r="I201" s="18"/>
      <c r="J201" s="18"/>
      <c r="K201" s="18"/>
      <c r="L201" s="18"/>
      <c r="AN201" s="16"/>
      <c r="AO201" s="16"/>
      <c r="AP201" s="16"/>
      <c r="AQ201" s="16"/>
      <c r="AR201" s="16"/>
      <c r="AS201" s="16"/>
      <c r="AT201" s="16"/>
      <c r="AU201" s="16"/>
      <c r="AV201" s="16"/>
      <c r="AW201" s="16"/>
      <c r="AX201" s="16"/>
      <c r="AY201" s="16"/>
      <c r="AZ201" s="16"/>
      <c r="BA201" s="16"/>
      <c r="BB201" s="16"/>
      <c r="BC201" s="16"/>
      <c r="BD201" s="16"/>
      <c r="BE201" s="16"/>
      <c r="BF201" s="16"/>
      <c r="BG201" s="16"/>
      <c r="BH201" s="16"/>
      <c r="BI201" s="16"/>
      <c r="BJ201" s="16"/>
      <c r="BK201" s="16"/>
      <c r="BL201" s="16"/>
      <c r="BM201" s="16"/>
      <c r="BN201" s="16"/>
      <c r="BO201" s="16"/>
      <c r="BP201" s="16"/>
      <c r="BQ201" s="16"/>
      <c r="BR201" s="16"/>
      <c r="BS201" s="16"/>
      <c r="BT201" s="16"/>
      <c r="BU201" s="16"/>
      <c r="BV201" s="16"/>
      <c r="BW201" s="16"/>
      <c r="BX201" s="16"/>
      <c r="BY201" s="16"/>
      <c r="BZ201" s="16"/>
      <c r="CA201" s="16"/>
      <c r="CB201" s="16"/>
      <c r="CC201" s="16"/>
      <c r="CD201" s="16"/>
      <c r="CE201" s="16"/>
      <c r="CF201" s="16"/>
      <c r="CG201" s="16"/>
      <c r="CH201" s="16"/>
      <c r="CI201" s="16"/>
      <c r="CJ201" s="16"/>
      <c r="CK201" s="16"/>
      <c r="CL201" s="16"/>
      <c r="CM201" s="16"/>
      <c r="CN201" s="16"/>
      <c r="CO201" s="16"/>
      <c r="CP201" s="16"/>
      <c r="CQ201" s="16"/>
      <c r="CR201" s="16"/>
      <c r="CS201" s="16"/>
      <c r="CT201" s="16"/>
      <c r="CU201" s="16"/>
      <c r="CV201" s="16"/>
      <c r="CW201" s="16"/>
      <c r="CX201" s="16"/>
      <c r="CY201" s="16"/>
      <c r="CZ201" s="16"/>
      <c r="DA201" s="16"/>
      <c r="DB201" s="16"/>
      <c r="DC201" s="16"/>
      <c r="DD201" s="16"/>
      <c r="DE201" s="16"/>
      <c r="DF201" s="16"/>
      <c r="DG201" s="16"/>
      <c r="DH201" s="16"/>
      <c r="DI201" s="16"/>
      <c r="DJ201" s="16"/>
      <c r="DK201" s="16"/>
      <c r="DL201" s="16"/>
      <c r="DM201" s="16"/>
      <c r="DN201" s="16"/>
      <c r="DO201" s="16"/>
      <c r="DP201" s="16"/>
      <c r="DQ201" s="16"/>
      <c r="DR201" s="16"/>
      <c r="DS201" s="16"/>
      <c r="DT201" s="16"/>
      <c r="DU201" s="16"/>
      <c r="DV201" s="16"/>
      <c r="DW201" s="16"/>
      <c r="DX201" s="16"/>
      <c r="DY201" s="16"/>
      <c r="DZ201" s="16"/>
      <c r="EA201" s="16"/>
      <c r="EB201" s="16"/>
      <c r="EC201" s="16"/>
      <c r="ED201" s="16"/>
      <c r="EE201" s="16"/>
      <c r="EF201" s="16"/>
      <c r="EG201" s="16"/>
      <c r="EH201" s="16"/>
      <c r="EI201" s="16"/>
      <c r="EJ201" s="16"/>
      <c r="EK201" s="16"/>
      <c r="EL201" s="16"/>
      <c r="EM201" s="16"/>
      <c r="EN201" s="16"/>
      <c r="EO201" s="16"/>
      <c r="EP201" s="16"/>
      <c r="EQ201" s="16"/>
      <c r="ER201" s="16"/>
      <c r="ES201" s="16"/>
      <c r="ET201" s="16"/>
      <c r="EU201" s="16"/>
      <c r="EV201" s="16"/>
      <c r="EW201" s="16"/>
      <c r="EX201" s="16"/>
      <c r="EY201" s="16"/>
    </row>
    <row r="202" spans="2:155" ht="14.5" customHeight="1" x14ac:dyDescent="0.35">
      <c r="B202" s="18"/>
      <c r="C202" s="18"/>
      <c r="D202" s="18"/>
      <c r="E202" s="18"/>
      <c r="F202" s="18"/>
      <c r="G202" s="18"/>
      <c r="H202" s="18"/>
      <c r="I202" s="18"/>
      <c r="J202" s="18"/>
      <c r="K202" s="18"/>
      <c r="L202" s="18"/>
      <c r="AN202" s="16"/>
      <c r="AO202" s="16"/>
      <c r="AP202" s="16"/>
      <c r="AQ202" s="16"/>
      <c r="AR202" s="16"/>
      <c r="AS202" s="16"/>
      <c r="AT202" s="16"/>
      <c r="AU202" s="16"/>
      <c r="AV202" s="16"/>
      <c r="AW202" s="16"/>
      <c r="AX202" s="16"/>
      <c r="AY202" s="16"/>
      <c r="AZ202" s="16"/>
      <c r="BA202" s="16"/>
      <c r="BB202" s="16"/>
      <c r="BC202" s="16"/>
      <c r="BD202" s="16"/>
      <c r="BE202" s="16"/>
      <c r="BF202" s="16"/>
      <c r="BG202" s="16"/>
      <c r="BH202" s="16"/>
      <c r="BI202" s="16"/>
      <c r="BJ202" s="16"/>
      <c r="BK202" s="16"/>
      <c r="BL202" s="16"/>
      <c r="BM202" s="16"/>
      <c r="BN202" s="16"/>
      <c r="BO202" s="16"/>
      <c r="BP202" s="16"/>
      <c r="BQ202" s="16"/>
      <c r="BR202" s="16"/>
      <c r="BS202" s="16"/>
      <c r="BT202" s="16"/>
      <c r="BU202" s="16"/>
      <c r="BV202" s="16"/>
      <c r="BW202" s="16"/>
      <c r="BX202" s="16"/>
      <c r="BY202" s="16"/>
      <c r="BZ202" s="16"/>
      <c r="CA202" s="16"/>
      <c r="CB202" s="16"/>
      <c r="CC202" s="16"/>
      <c r="CD202" s="16"/>
      <c r="CE202" s="16"/>
      <c r="CF202" s="16"/>
      <c r="CG202" s="16"/>
      <c r="CH202" s="16"/>
      <c r="CI202" s="16"/>
      <c r="CJ202" s="16"/>
      <c r="CK202" s="16"/>
      <c r="CL202" s="16"/>
      <c r="CM202" s="16"/>
      <c r="CN202" s="16"/>
      <c r="CO202" s="16"/>
      <c r="CP202" s="16"/>
      <c r="CQ202" s="16"/>
      <c r="CR202" s="16"/>
      <c r="CS202" s="16"/>
      <c r="CT202" s="16"/>
      <c r="CU202" s="16"/>
      <c r="CV202" s="16"/>
      <c r="CW202" s="16"/>
      <c r="CX202" s="16"/>
      <c r="CY202" s="16"/>
      <c r="CZ202" s="16"/>
      <c r="DA202" s="16"/>
      <c r="DB202" s="16"/>
      <c r="DC202" s="16"/>
      <c r="DD202" s="16"/>
      <c r="DE202" s="16"/>
      <c r="DF202" s="16"/>
      <c r="DG202" s="16"/>
      <c r="DH202" s="16"/>
      <c r="DI202" s="16"/>
      <c r="DJ202" s="16"/>
      <c r="DK202" s="16"/>
      <c r="DL202" s="16"/>
      <c r="DM202" s="16"/>
      <c r="DN202" s="16"/>
      <c r="DO202" s="16"/>
      <c r="DP202" s="16"/>
      <c r="DQ202" s="16"/>
      <c r="DR202" s="16"/>
      <c r="DS202" s="16"/>
      <c r="DT202" s="16"/>
      <c r="DU202" s="16"/>
      <c r="DV202" s="16"/>
      <c r="DW202" s="16"/>
      <c r="DX202" s="16"/>
      <c r="DY202" s="16"/>
      <c r="DZ202" s="16"/>
      <c r="EA202" s="16"/>
      <c r="EB202" s="16"/>
      <c r="EC202" s="16"/>
      <c r="ED202" s="16"/>
      <c r="EE202" s="16"/>
      <c r="EF202" s="16"/>
      <c r="EG202" s="16"/>
      <c r="EH202" s="16"/>
      <c r="EI202" s="16"/>
      <c r="EJ202" s="16"/>
      <c r="EK202" s="16"/>
      <c r="EL202" s="16"/>
      <c r="EM202" s="16"/>
      <c r="EN202" s="16"/>
      <c r="EO202" s="16"/>
      <c r="EP202" s="16"/>
      <c r="EQ202" s="16"/>
      <c r="ER202" s="16"/>
      <c r="ES202" s="16"/>
      <c r="ET202" s="16"/>
      <c r="EU202" s="16"/>
      <c r="EV202" s="16"/>
      <c r="EW202" s="16"/>
      <c r="EX202" s="16"/>
      <c r="EY202" s="16"/>
    </row>
    <row r="203" spans="2:155" ht="14.5" customHeight="1" x14ac:dyDescent="0.35">
      <c r="B203" s="18"/>
      <c r="C203" s="18"/>
      <c r="D203" s="18"/>
      <c r="E203" s="18"/>
      <c r="F203" s="18"/>
      <c r="G203" s="18"/>
      <c r="H203" s="18"/>
      <c r="I203" s="18"/>
      <c r="J203" s="18"/>
      <c r="K203" s="18"/>
      <c r="L203" s="18"/>
      <c r="AN203" s="16"/>
      <c r="AO203" s="16"/>
      <c r="AP203" s="16"/>
      <c r="AQ203" s="16"/>
      <c r="AR203" s="16"/>
      <c r="AS203" s="16"/>
      <c r="AT203" s="16"/>
      <c r="AU203" s="16"/>
      <c r="AV203" s="16"/>
      <c r="AW203" s="16"/>
      <c r="AX203" s="16"/>
      <c r="AY203" s="16"/>
      <c r="AZ203" s="16"/>
      <c r="BA203" s="16"/>
      <c r="BB203" s="16"/>
      <c r="BC203" s="16"/>
      <c r="BD203" s="16"/>
      <c r="BE203" s="16"/>
      <c r="BF203" s="16"/>
      <c r="BG203" s="16"/>
      <c r="BH203" s="16"/>
      <c r="BI203" s="16"/>
      <c r="BJ203" s="16"/>
      <c r="BK203" s="16"/>
      <c r="BL203" s="16"/>
      <c r="BM203" s="16"/>
      <c r="BN203" s="16"/>
      <c r="BO203" s="16"/>
      <c r="BP203" s="16"/>
      <c r="BQ203" s="16"/>
      <c r="BR203" s="16"/>
      <c r="BS203" s="16"/>
      <c r="BT203" s="16"/>
      <c r="BU203" s="16"/>
      <c r="BV203" s="16"/>
      <c r="BW203" s="16"/>
      <c r="BX203" s="16"/>
      <c r="BY203" s="16"/>
      <c r="BZ203" s="16"/>
      <c r="CA203" s="16"/>
      <c r="CB203" s="16"/>
      <c r="CC203" s="16"/>
      <c r="CD203" s="16"/>
      <c r="CE203" s="16"/>
      <c r="CF203" s="16"/>
      <c r="CG203" s="16"/>
      <c r="CH203" s="16"/>
      <c r="CI203" s="16"/>
      <c r="CJ203" s="16"/>
      <c r="CK203" s="16"/>
      <c r="CL203" s="16"/>
      <c r="CM203" s="16"/>
      <c r="CN203" s="16"/>
      <c r="CO203" s="16"/>
      <c r="CP203" s="16"/>
      <c r="CQ203" s="16"/>
      <c r="CR203" s="16"/>
      <c r="CS203" s="16"/>
      <c r="CT203" s="16"/>
      <c r="CU203" s="16"/>
      <c r="CV203" s="16"/>
      <c r="CW203" s="16"/>
      <c r="CX203" s="16"/>
      <c r="CY203" s="16"/>
      <c r="CZ203" s="16"/>
      <c r="DA203" s="16"/>
      <c r="DB203" s="16"/>
      <c r="DC203" s="16"/>
      <c r="DD203" s="16"/>
      <c r="DE203" s="16"/>
      <c r="DF203" s="16"/>
      <c r="DG203" s="16"/>
      <c r="DH203" s="16"/>
      <c r="DI203" s="16"/>
      <c r="DJ203" s="16"/>
      <c r="DK203" s="16"/>
      <c r="DL203" s="16"/>
      <c r="DM203" s="16"/>
      <c r="DN203" s="16"/>
      <c r="DO203" s="16"/>
      <c r="DP203" s="16"/>
      <c r="DQ203" s="16"/>
      <c r="DR203" s="16"/>
      <c r="DS203" s="16"/>
      <c r="DT203" s="16"/>
      <c r="DU203" s="16"/>
      <c r="DV203" s="16"/>
      <c r="DW203" s="16"/>
      <c r="DX203" s="16"/>
      <c r="DY203" s="16"/>
      <c r="DZ203" s="16"/>
      <c r="EA203" s="16"/>
      <c r="EB203" s="16"/>
      <c r="EC203" s="16"/>
      <c r="ED203" s="16"/>
      <c r="EE203" s="16"/>
      <c r="EF203" s="16"/>
      <c r="EG203" s="16"/>
      <c r="EH203" s="16"/>
      <c r="EI203" s="16"/>
      <c r="EJ203" s="16"/>
      <c r="EK203" s="16"/>
      <c r="EL203" s="16"/>
      <c r="EM203" s="16"/>
      <c r="EN203" s="16"/>
      <c r="EO203" s="16"/>
      <c r="EP203" s="16"/>
      <c r="EQ203" s="16"/>
      <c r="ER203" s="16"/>
      <c r="ES203" s="16"/>
      <c r="ET203" s="16"/>
      <c r="EU203" s="16"/>
      <c r="EV203" s="16"/>
      <c r="EW203" s="16"/>
      <c r="EX203" s="16"/>
      <c r="EY203" s="16"/>
    </row>
    <row r="204" spans="2:155" ht="14.5" customHeight="1" x14ac:dyDescent="0.35">
      <c r="B204" s="18"/>
      <c r="C204" s="18"/>
      <c r="D204" s="18"/>
      <c r="E204" s="18"/>
      <c r="F204" s="18"/>
      <c r="G204" s="18"/>
      <c r="H204" s="18"/>
      <c r="I204" s="18"/>
      <c r="J204" s="18"/>
      <c r="K204" s="18"/>
      <c r="L204" s="18"/>
      <c r="AN204" s="16"/>
      <c r="AO204" s="16"/>
      <c r="AP204" s="16"/>
      <c r="AQ204" s="16"/>
      <c r="AR204" s="16"/>
      <c r="AS204" s="16"/>
      <c r="AT204" s="16"/>
      <c r="AU204" s="16"/>
      <c r="AV204" s="16"/>
      <c r="AW204" s="16"/>
      <c r="AX204" s="16"/>
      <c r="AY204" s="16"/>
      <c r="AZ204" s="16"/>
      <c r="BA204" s="16"/>
      <c r="BB204" s="16"/>
      <c r="BC204" s="16"/>
      <c r="BD204" s="16"/>
      <c r="BE204" s="16"/>
      <c r="BF204" s="16"/>
      <c r="BG204" s="16"/>
      <c r="BH204" s="16"/>
      <c r="BI204" s="16"/>
      <c r="BJ204" s="16"/>
      <c r="BK204" s="16"/>
      <c r="BL204" s="16"/>
      <c r="BM204" s="16"/>
      <c r="BN204" s="16"/>
      <c r="BO204" s="16"/>
      <c r="BP204" s="16"/>
      <c r="BQ204" s="16"/>
      <c r="BR204" s="16"/>
      <c r="BS204" s="16"/>
      <c r="BT204" s="16"/>
      <c r="BU204" s="16"/>
      <c r="BV204" s="16"/>
      <c r="BW204" s="16"/>
      <c r="BX204" s="16"/>
      <c r="BY204" s="16"/>
      <c r="BZ204" s="16"/>
      <c r="CA204" s="16"/>
      <c r="CB204" s="16"/>
      <c r="CC204" s="16"/>
      <c r="CD204" s="16"/>
      <c r="CE204" s="16"/>
      <c r="CF204" s="16"/>
      <c r="CG204" s="16"/>
      <c r="CH204" s="16"/>
      <c r="CI204" s="16"/>
      <c r="CJ204" s="16"/>
      <c r="CK204" s="16"/>
      <c r="CL204" s="16"/>
      <c r="CM204" s="16"/>
      <c r="CN204" s="16"/>
      <c r="CO204" s="16"/>
      <c r="CP204" s="16"/>
      <c r="CQ204" s="16"/>
      <c r="CR204" s="16"/>
      <c r="CS204" s="16"/>
      <c r="CT204" s="16"/>
      <c r="CU204" s="16"/>
      <c r="CV204" s="16"/>
      <c r="CW204" s="16"/>
      <c r="CX204" s="16"/>
      <c r="CY204" s="16"/>
      <c r="CZ204" s="16"/>
      <c r="DA204" s="16"/>
      <c r="DB204" s="16"/>
      <c r="DC204" s="16"/>
      <c r="DD204" s="16"/>
      <c r="DE204" s="16"/>
      <c r="DF204" s="16"/>
      <c r="DG204" s="16"/>
      <c r="DH204" s="16"/>
      <c r="DI204" s="16"/>
      <c r="DJ204" s="16"/>
      <c r="DK204" s="16"/>
      <c r="DL204" s="16"/>
      <c r="DM204" s="16"/>
      <c r="DN204" s="16"/>
      <c r="DO204" s="16"/>
      <c r="DP204" s="16"/>
      <c r="DQ204" s="16"/>
      <c r="DR204" s="16"/>
      <c r="DS204" s="16"/>
      <c r="DT204" s="16"/>
      <c r="DU204" s="16"/>
      <c r="DV204" s="16"/>
      <c r="DW204" s="16"/>
      <c r="DX204" s="16"/>
      <c r="DY204" s="16"/>
      <c r="DZ204" s="16"/>
      <c r="EA204" s="16"/>
      <c r="EB204" s="16"/>
      <c r="EC204" s="16"/>
      <c r="ED204" s="16"/>
      <c r="EE204" s="16"/>
      <c r="EF204" s="16"/>
      <c r="EG204" s="16"/>
      <c r="EH204" s="16"/>
      <c r="EI204" s="16"/>
      <c r="EJ204" s="16"/>
      <c r="EK204" s="16"/>
      <c r="EL204" s="16"/>
      <c r="EM204" s="16"/>
      <c r="EN204" s="16"/>
      <c r="EO204" s="16"/>
      <c r="EP204" s="16"/>
      <c r="EQ204" s="16"/>
      <c r="ER204" s="16"/>
      <c r="ES204" s="16"/>
      <c r="ET204" s="16"/>
      <c r="EU204" s="16"/>
      <c r="EV204" s="16"/>
      <c r="EW204" s="16"/>
      <c r="EX204" s="16"/>
      <c r="EY204" s="16"/>
    </row>
    <row r="205" spans="2:155" ht="14.5" customHeight="1" x14ac:dyDescent="0.35">
      <c r="B205" s="18"/>
      <c r="C205" s="18"/>
      <c r="D205" s="18"/>
      <c r="E205" s="18"/>
      <c r="F205" s="18"/>
      <c r="G205" s="18"/>
      <c r="H205" s="18"/>
      <c r="I205" s="18"/>
      <c r="J205" s="18"/>
      <c r="K205" s="18"/>
      <c r="L205" s="18"/>
      <c r="AN205" s="16"/>
      <c r="AO205" s="16"/>
      <c r="AP205" s="16"/>
      <c r="AQ205" s="16"/>
      <c r="AR205" s="16"/>
      <c r="AS205" s="16"/>
      <c r="AT205" s="16"/>
      <c r="AU205" s="16"/>
      <c r="AV205" s="16"/>
      <c r="AW205" s="16"/>
      <c r="AX205" s="16"/>
      <c r="AY205" s="16"/>
      <c r="AZ205" s="16"/>
      <c r="BA205" s="16"/>
      <c r="BB205" s="16"/>
      <c r="BC205" s="16"/>
      <c r="BD205" s="16"/>
      <c r="BE205" s="16"/>
      <c r="BF205" s="16"/>
      <c r="BG205" s="16"/>
      <c r="BH205" s="16"/>
      <c r="BI205" s="16"/>
      <c r="BJ205" s="16"/>
      <c r="BK205" s="16"/>
      <c r="BL205" s="16"/>
      <c r="BM205" s="16"/>
      <c r="BN205" s="16"/>
      <c r="BO205" s="16"/>
      <c r="BP205" s="16"/>
      <c r="BQ205" s="16"/>
      <c r="BR205" s="16"/>
      <c r="BS205" s="16"/>
      <c r="BT205" s="16"/>
      <c r="BU205" s="16"/>
      <c r="BV205" s="16"/>
      <c r="BW205" s="16"/>
      <c r="BX205" s="16"/>
      <c r="BY205" s="16"/>
      <c r="BZ205" s="16"/>
      <c r="CA205" s="16"/>
      <c r="CB205" s="16"/>
      <c r="CC205" s="16"/>
      <c r="CD205" s="16"/>
      <c r="CE205" s="16"/>
      <c r="CF205" s="16"/>
      <c r="CG205" s="16"/>
      <c r="CH205" s="16"/>
      <c r="CI205" s="16"/>
      <c r="CJ205" s="16"/>
      <c r="CK205" s="16"/>
      <c r="CL205" s="16"/>
      <c r="CM205" s="16"/>
      <c r="CN205" s="16"/>
      <c r="CO205" s="16"/>
      <c r="CP205" s="16"/>
      <c r="CQ205" s="16"/>
      <c r="CR205" s="16"/>
      <c r="CS205" s="16"/>
      <c r="CT205" s="16"/>
      <c r="CU205" s="16"/>
      <c r="CV205" s="16"/>
      <c r="CW205" s="16"/>
      <c r="CX205" s="16"/>
      <c r="CY205" s="16"/>
      <c r="CZ205" s="16"/>
      <c r="DA205" s="16"/>
      <c r="DB205" s="16"/>
      <c r="DC205" s="16"/>
      <c r="DD205" s="16"/>
      <c r="DE205" s="16"/>
      <c r="DF205" s="16"/>
      <c r="DG205" s="16"/>
      <c r="DH205" s="16"/>
      <c r="DI205" s="16"/>
      <c r="DJ205" s="16"/>
      <c r="DK205" s="16"/>
      <c r="DL205" s="16"/>
      <c r="DM205" s="16"/>
      <c r="DN205" s="16"/>
      <c r="DO205" s="16"/>
      <c r="DP205" s="16"/>
      <c r="DQ205" s="16"/>
      <c r="DR205" s="16"/>
      <c r="DS205" s="16"/>
      <c r="DT205" s="16"/>
      <c r="DU205" s="16"/>
      <c r="DV205" s="16"/>
      <c r="DW205" s="16"/>
      <c r="DX205" s="16"/>
      <c r="DY205" s="16"/>
      <c r="DZ205" s="16"/>
      <c r="EA205" s="16"/>
      <c r="EB205" s="16"/>
      <c r="EC205" s="16"/>
      <c r="ED205" s="16"/>
      <c r="EE205" s="16"/>
      <c r="EF205" s="16"/>
      <c r="EG205" s="16"/>
      <c r="EH205" s="16"/>
      <c r="EI205" s="16"/>
      <c r="EJ205" s="16"/>
      <c r="EK205" s="16"/>
      <c r="EL205" s="16"/>
      <c r="EM205" s="16"/>
      <c r="EN205" s="16"/>
      <c r="EO205" s="16"/>
      <c r="EP205" s="16"/>
      <c r="EQ205" s="16"/>
      <c r="ER205" s="16"/>
      <c r="ES205" s="16"/>
      <c r="ET205" s="16"/>
      <c r="EU205" s="16"/>
      <c r="EV205" s="16"/>
      <c r="EW205" s="16"/>
      <c r="EX205" s="16"/>
      <c r="EY205" s="16"/>
    </row>
    <row r="206" spans="2:155" ht="14.5" customHeight="1" x14ac:dyDescent="0.35">
      <c r="B206" s="18"/>
      <c r="C206" s="18"/>
      <c r="D206" s="18"/>
      <c r="E206" s="18"/>
      <c r="F206" s="18"/>
      <c r="G206" s="18"/>
      <c r="H206" s="18"/>
      <c r="I206" s="18"/>
      <c r="J206" s="18"/>
      <c r="K206" s="18"/>
      <c r="L206" s="18"/>
      <c r="AN206" s="16"/>
      <c r="AO206" s="16"/>
      <c r="AP206" s="16"/>
      <c r="AQ206" s="16"/>
      <c r="AR206" s="16"/>
      <c r="AS206" s="16"/>
      <c r="AT206" s="16"/>
      <c r="AU206" s="16"/>
      <c r="AV206" s="16"/>
      <c r="AW206" s="16"/>
      <c r="AX206" s="16"/>
      <c r="AY206" s="16"/>
      <c r="AZ206" s="16"/>
      <c r="BA206" s="16"/>
      <c r="BB206" s="16"/>
      <c r="BC206" s="16"/>
      <c r="BD206" s="16"/>
      <c r="BE206" s="16"/>
      <c r="BF206" s="16"/>
      <c r="BG206" s="16"/>
      <c r="BH206" s="16"/>
      <c r="BI206" s="16"/>
      <c r="BJ206" s="16"/>
      <c r="BK206" s="16"/>
      <c r="BL206" s="16"/>
      <c r="BM206" s="16"/>
      <c r="BN206" s="16"/>
      <c r="BO206" s="16"/>
      <c r="BP206" s="16"/>
      <c r="BQ206" s="16"/>
      <c r="BR206" s="16"/>
      <c r="BS206" s="16"/>
      <c r="BT206" s="16"/>
      <c r="BU206" s="16"/>
      <c r="BV206" s="16"/>
      <c r="BW206" s="16"/>
      <c r="BX206" s="16"/>
      <c r="BY206" s="16"/>
      <c r="BZ206" s="16"/>
      <c r="CA206" s="16"/>
      <c r="CB206" s="16"/>
      <c r="CC206" s="16"/>
      <c r="CD206" s="16"/>
      <c r="CE206" s="16"/>
      <c r="CF206" s="16"/>
      <c r="CG206" s="16"/>
      <c r="CH206" s="16"/>
      <c r="CI206" s="16"/>
      <c r="CJ206" s="16"/>
      <c r="CK206" s="16"/>
      <c r="CL206" s="16"/>
      <c r="CM206" s="16"/>
      <c r="CN206" s="16"/>
      <c r="CO206" s="16"/>
      <c r="CP206" s="16"/>
      <c r="CQ206" s="16"/>
      <c r="CR206" s="16"/>
      <c r="CS206" s="16"/>
      <c r="CT206" s="16"/>
      <c r="CU206" s="16"/>
      <c r="CV206" s="16"/>
      <c r="CW206" s="16"/>
      <c r="CX206" s="16"/>
      <c r="CY206" s="16"/>
      <c r="CZ206" s="16"/>
      <c r="DA206" s="16"/>
      <c r="DB206" s="16"/>
      <c r="DC206" s="16"/>
      <c r="DD206" s="16"/>
      <c r="DE206" s="16"/>
      <c r="DF206" s="16"/>
      <c r="DG206" s="16"/>
      <c r="DH206" s="16"/>
      <c r="DI206" s="16"/>
      <c r="DJ206" s="16"/>
      <c r="DK206" s="16"/>
      <c r="DL206" s="16"/>
      <c r="DM206" s="16"/>
      <c r="DN206" s="16"/>
      <c r="DO206" s="16"/>
      <c r="DP206" s="16"/>
      <c r="DQ206" s="16"/>
      <c r="DR206" s="16"/>
      <c r="DS206" s="16"/>
      <c r="DT206" s="16"/>
      <c r="DU206" s="16"/>
      <c r="DV206" s="16"/>
      <c r="DW206" s="16"/>
      <c r="DX206" s="16"/>
      <c r="DY206" s="16"/>
      <c r="DZ206" s="16"/>
      <c r="EA206" s="16"/>
      <c r="EB206" s="16"/>
      <c r="EC206" s="16"/>
      <c r="ED206" s="16"/>
      <c r="EE206" s="16"/>
      <c r="EF206" s="16"/>
      <c r="EG206" s="16"/>
      <c r="EH206" s="16"/>
      <c r="EI206" s="16"/>
      <c r="EJ206" s="16"/>
      <c r="EK206" s="16"/>
      <c r="EL206" s="16"/>
      <c r="EM206" s="16"/>
      <c r="EN206" s="16"/>
      <c r="EO206" s="16"/>
      <c r="EP206" s="16"/>
      <c r="EQ206" s="16"/>
      <c r="ER206" s="16"/>
      <c r="ES206" s="16"/>
      <c r="ET206" s="16"/>
      <c r="EU206" s="16"/>
      <c r="EV206" s="16"/>
      <c r="EW206" s="16"/>
      <c r="EX206" s="16"/>
      <c r="EY206" s="16"/>
    </row>
    <row r="207" spans="2:155" ht="14.5" customHeight="1" x14ac:dyDescent="0.35">
      <c r="B207" s="18"/>
      <c r="C207" s="18"/>
      <c r="D207" s="18"/>
      <c r="E207" s="18"/>
      <c r="F207" s="18"/>
      <c r="G207" s="18"/>
      <c r="H207" s="18"/>
      <c r="I207" s="18"/>
      <c r="J207" s="18"/>
      <c r="K207" s="18"/>
      <c r="L207" s="18"/>
      <c r="AN207" s="16"/>
      <c r="AO207" s="16"/>
      <c r="AP207" s="16"/>
      <c r="AQ207" s="16"/>
      <c r="AR207" s="16"/>
      <c r="AS207" s="16"/>
      <c r="AT207" s="16"/>
      <c r="AU207" s="16"/>
      <c r="AV207" s="16"/>
      <c r="AW207" s="16"/>
      <c r="AX207" s="16"/>
      <c r="AY207" s="16"/>
      <c r="AZ207" s="16"/>
      <c r="BA207" s="16"/>
      <c r="BB207" s="16"/>
      <c r="BC207" s="16"/>
      <c r="BD207" s="16"/>
      <c r="BE207" s="16"/>
      <c r="BF207" s="16"/>
      <c r="BG207" s="16"/>
      <c r="BH207" s="16"/>
      <c r="BI207" s="16"/>
      <c r="BJ207" s="16"/>
      <c r="BK207" s="16"/>
      <c r="BL207" s="16"/>
      <c r="BM207" s="16"/>
      <c r="BN207" s="16"/>
      <c r="BO207" s="16"/>
      <c r="BP207" s="16"/>
      <c r="BQ207" s="16"/>
      <c r="BR207" s="16"/>
      <c r="BS207" s="16"/>
      <c r="BT207" s="16"/>
      <c r="BU207" s="16"/>
      <c r="BV207" s="16"/>
      <c r="BW207" s="16"/>
      <c r="BX207" s="16"/>
      <c r="BY207" s="16"/>
      <c r="BZ207" s="16"/>
      <c r="CA207" s="16"/>
      <c r="CB207" s="16"/>
      <c r="CC207" s="16"/>
      <c r="CD207" s="16"/>
      <c r="CE207" s="16"/>
      <c r="CF207" s="16"/>
      <c r="CG207" s="16"/>
      <c r="CH207" s="16"/>
      <c r="CI207" s="16"/>
      <c r="CJ207" s="16"/>
      <c r="CK207" s="16"/>
      <c r="CL207" s="16"/>
      <c r="CM207" s="16"/>
      <c r="CN207" s="16"/>
      <c r="CO207" s="16"/>
      <c r="CP207" s="16"/>
      <c r="CQ207" s="16"/>
      <c r="CR207" s="16"/>
      <c r="CS207" s="16"/>
      <c r="CT207" s="16"/>
      <c r="CU207" s="16"/>
      <c r="CV207" s="16"/>
      <c r="CW207" s="16"/>
      <c r="CX207" s="16"/>
      <c r="CY207" s="16"/>
      <c r="CZ207" s="16"/>
      <c r="DA207" s="16"/>
      <c r="DB207" s="16"/>
      <c r="DC207" s="16"/>
      <c r="DD207" s="16"/>
      <c r="DE207" s="16"/>
      <c r="DF207" s="16"/>
      <c r="DG207" s="16"/>
      <c r="DH207" s="16"/>
      <c r="DI207" s="16"/>
      <c r="DJ207" s="16"/>
      <c r="DK207" s="16"/>
      <c r="DL207" s="16"/>
      <c r="DM207" s="16"/>
      <c r="DN207" s="16"/>
      <c r="DO207" s="16"/>
      <c r="DP207" s="16"/>
      <c r="DQ207" s="16"/>
      <c r="DR207" s="16"/>
      <c r="DS207" s="16"/>
      <c r="DT207" s="16"/>
      <c r="DU207" s="16"/>
      <c r="DV207" s="16"/>
      <c r="DW207" s="16"/>
      <c r="DX207" s="16"/>
      <c r="DY207" s="16"/>
      <c r="DZ207" s="16"/>
      <c r="EA207" s="16"/>
      <c r="EB207" s="16"/>
      <c r="EC207" s="16"/>
      <c r="ED207" s="16"/>
      <c r="EE207" s="16"/>
      <c r="EF207" s="16"/>
      <c r="EG207" s="16"/>
      <c r="EH207" s="16"/>
      <c r="EI207" s="16"/>
      <c r="EJ207" s="16"/>
      <c r="EK207" s="16"/>
      <c r="EL207" s="16"/>
      <c r="EM207" s="16"/>
      <c r="EN207" s="16"/>
      <c r="EO207" s="16"/>
      <c r="EP207" s="16"/>
      <c r="EQ207" s="16"/>
      <c r="ER207" s="16"/>
      <c r="ES207" s="16"/>
      <c r="ET207" s="16"/>
      <c r="EU207" s="16"/>
      <c r="EV207" s="16"/>
      <c r="EW207" s="16"/>
      <c r="EX207" s="16"/>
      <c r="EY207" s="16"/>
    </row>
    <row r="208" spans="2:155" ht="14.5" customHeight="1" x14ac:dyDescent="0.35">
      <c r="B208" s="18"/>
      <c r="C208" s="18"/>
      <c r="D208" s="18"/>
      <c r="E208" s="18"/>
      <c r="F208" s="18"/>
      <c r="G208" s="18"/>
      <c r="H208" s="18"/>
      <c r="I208" s="18"/>
      <c r="J208" s="18"/>
      <c r="K208" s="18"/>
      <c r="L208" s="18"/>
      <c r="AN208" s="16"/>
      <c r="AO208" s="16"/>
      <c r="AP208" s="16"/>
      <c r="AQ208" s="16"/>
      <c r="AR208" s="16"/>
      <c r="AS208" s="16"/>
      <c r="AT208" s="16"/>
      <c r="AU208" s="16"/>
      <c r="AV208" s="16"/>
      <c r="AW208" s="16"/>
      <c r="AX208" s="16"/>
      <c r="AY208" s="16"/>
      <c r="AZ208" s="16"/>
      <c r="BA208" s="16"/>
      <c r="BB208" s="16"/>
      <c r="BC208" s="16"/>
      <c r="BD208" s="16"/>
      <c r="BE208" s="16"/>
      <c r="BF208" s="16"/>
      <c r="BG208" s="16"/>
      <c r="BH208" s="16"/>
      <c r="BI208" s="16"/>
      <c r="BJ208" s="16"/>
      <c r="BK208" s="16"/>
      <c r="BL208" s="16"/>
      <c r="BM208" s="16"/>
      <c r="BN208" s="16"/>
      <c r="BO208" s="16"/>
      <c r="BP208" s="16"/>
      <c r="BQ208" s="16"/>
      <c r="BR208" s="16"/>
      <c r="BS208" s="16"/>
      <c r="BT208" s="16"/>
      <c r="BU208" s="16"/>
      <c r="BV208" s="16"/>
      <c r="BW208" s="16"/>
      <c r="BX208" s="16"/>
      <c r="BY208" s="16"/>
      <c r="BZ208" s="16"/>
      <c r="CA208" s="16"/>
      <c r="CB208" s="16"/>
      <c r="CC208" s="16"/>
      <c r="CD208" s="16"/>
      <c r="CE208" s="16"/>
      <c r="CF208" s="16"/>
      <c r="CG208" s="16"/>
      <c r="CH208" s="16"/>
      <c r="CI208" s="16"/>
      <c r="CJ208" s="16"/>
      <c r="CK208" s="16"/>
      <c r="CL208" s="16"/>
      <c r="CM208" s="16"/>
      <c r="CN208" s="16"/>
      <c r="CO208" s="16"/>
      <c r="CP208" s="16"/>
      <c r="CQ208" s="16"/>
      <c r="CR208" s="16"/>
      <c r="CS208" s="16"/>
      <c r="CT208" s="16"/>
      <c r="CU208" s="16"/>
      <c r="CV208" s="16"/>
      <c r="CW208" s="16"/>
      <c r="CX208" s="16"/>
      <c r="CY208" s="16"/>
      <c r="CZ208" s="16"/>
      <c r="DA208" s="16"/>
      <c r="DB208" s="16"/>
      <c r="DC208" s="16"/>
      <c r="DD208" s="16"/>
      <c r="DE208" s="16"/>
      <c r="DF208" s="16"/>
      <c r="DG208" s="16"/>
      <c r="DH208" s="16"/>
      <c r="DI208" s="16"/>
      <c r="DJ208" s="16"/>
      <c r="DK208" s="16"/>
      <c r="DL208" s="16"/>
      <c r="DM208" s="16"/>
      <c r="DN208" s="16"/>
      <c r="DO208" s="16"/>
      <c r="DP208" s="16"/>
      <c r="DQ208" s="16"/>
      <c r="DR208" s="16"/>
      <c r="DS208" s="16"/>
      <c r="DT208" s="16"/>
      <c r="DU208" s="16"/>
      <c r="DV208" s="16"/>
      <c r="DW208" s="16"/>
      <c r="DX208" s="16"/>
      <c r="DY208" s="16"/>
      <c r="DZ208" s="16"/>
      <c r="EA208" s="16"/>
      <c r="EB208" s="16"/>
      <c r="EC208" s="16"/>
      <c r="ED208" s="16"/>
      <c r="EE208" s="16"/>
      <c r="EF208" s="16"/>
      <c r="EG208" s="16"/>
      <c r="EH208" s="16"/>
      <c r="EI208" s="16"/>
      <c r="EJ208" s="16"/>
      <c r="EK208" s="16"/>
      <c r="EL208" s="16"/>
      <c r="EM208" s="16"/>
      <c r="EN208" s="16"/>
      <c r="EO208" s="16"/>
      <c r="EP208" s="16"/>
      <c r="EQ208" s="16"/>
      <c r="ER208" s="16"/>
      <c r="ES208" s="16"/>
      <c r="ET208" s="16"/>
      <c r="EU208" s="16"/>
      <c r="EV208" s="16"/>
      <c r="EW208" s="16"/>
      <c r="EX208" s="16"/>
      <c r="EY208" s="16"/>
    </row>
    <row r="209" spans="2:155" ht="14.5" customHeight="1" x14ac:dyDescent="0.35">
      <c r="B209" s="18"/>
      <c r="C209" s="18"/>
      <c r="D209" s="18"/>
      <c r="E209" s="18"/>
      <c r="F209" s="18"/>
      <c r="G209" s="18"/>
      <c r="H209" s="18"/>
      <c r="I209" s="18"/>
      <c r="J209" s="18"/>
      <c r="K209" s="18"/>
      <c r="L209" s="18"/>
      <c r="AN209" s="16"/>
      <c r="AO209" s="16"/>
      <c r="AP209" s="16"/>
      <c r="AQ209" s="16"/>
      <c r="AR209" s="16"/>
      <c r="AS209" s="16"/>
      <c r="AT209" s="16"/>
      <c r="AU209" s="16"/>
      <c r="AV209" s="16"/>
      <c r="AW209" s="16"/>
      <c r="AX209" s="16"/>
      <c r="AY209" s="16"/>
      <c r="AZ209" s="16"/>
      <c r="BA209" s="16"/>
      <c r="BB209" s="16"/>
      <c r="BC209" s="16"/>
      <c r="BD209" s="16"/>
      <c r="BE209" s="16"/>
      <c r="BF209" s="16"/>
      <c r="BG209" s="16"/>
      <c r="BH209" s="16"/>
      <c r="BI209" s="16"/>
      <c r="BJ209" s="16"/>
      <c r="BK209" s="16"/>
      <c r="BL209" s="16"/>
      <c r="BM209" s="16"/>
      <c r="BN209" s="16"/>
      <c r="BO209" s="16"/>
      <c r="BP209" s="16"/>
      <c r="BQ209" s="16"/>
      <c r="BR209" s="16"/>
      <c r="BS209" s="16"/>
      <c r="BT209" s="16"/>
      <c r="BU209" s="16"/>
      <c r="BV209" s="16"/>
      <c r="BW209" s="16"/>
      <c r="BX209" s="16"/>
      <c r="BY209" s="16"/>
      <c r="BZ209" s="16"/>
      <c r="CA209" s="16"/>
      <c r="CB209" s="16"/>
      <c r="CC209" s="16"/>
      <c r="CD209" s="16"/>
      <c r="CE209" s="16"/>
      <c r="CF209" s="16"/>
      <c r="CG209" s="16"/>
      <c r="CH209" s="16"/>
      <c r="CI209" s="16"/>
      <c r="CJ209" s="16"/>
      <c r="CK209" s="16"/>
      <c r="CL209" s="16"/>
      <c r="CM209" s="16"/>
      <c r="CN209" s="16"/>
      <c r="CO209" s="16"/>
      <c r="CP209" s="16"/>
      <c r="CQ209" s="16"/>
      <c r="CR209" s="16"/>
      <c r="CS209" s="16"/>
      <c r="CT209" s="16"/>
      <c r="CU209" s="16"/>
      <c r="CV209" s="16"/>
      <c r="CW209" s="16"/>
      <c r="CX209" s="16"/>
      <c r="CY209" s="16"/>
      <c r="CZ209" s="16"/>
      <c r="DA209" s="16"/>
      <c r="DB209" s="16"/>
      <c r="DC209" s="16"/>
      <c r="DD209" s="16"/>
      <c r="DE209" s="16"/>
      <c r="DF209" s="16"/>
      <c r="DG209" s="16"/>
      <c r="DH209" s="16"/>
      <c r="DI209" s="16"/>
      <c r="DJ209" s="16"/>
      <c r="DK209" s="16"/>
      <c r="DL209" s="16"/>
      <c r="DM209" s="16"/>
      <c r="DN209" s="16"/>
      <c r="DO209" s="16"/>
      <c r="DP209" s="16"/>
      <c r="DQ209" s="16"/>
      <c r="DR209" s="16"/>
      <c r="DS209" s="16"/>
      <c r="DT209" s="16"/>
      <c r="DU209" s="16"/>
      <c r="DV209" s="16"/>
      <c r="DW209" s="16"/>
      <c r="DX209" s="16"/>
      <c r="DY209" s="16"/>
      <c r="DZ209" s="16"/>
      <c r="EA209" s="16"/>
      <c r="EB209" s="16"/>
      <c r="EC209" s="16"/>
      <c r="ED209" s="16"/>
      <c r="EE209" s="16"/>
      <c r="EF209" s="16"/>
      <c r="EG209" s="16"/>
      <c r="EH209" s="16"/>
      <c r="EI209" s="16"/>
      <c r="EJ209" s="16"/>
      <c r="EK209" s="16"/>
      <c r="EL209" s="16"/>
      <c r="EM209" s="16"/>
      <c r="EN209" s="16"/>
      <c r="EO209" s="16"/>
      <c r="EP209" s="16"/>
      <c r="EQ209" s="16"/>
      <c r="ER209" s="16"/>
      <c r="ES209" s="16"/>
      <c r="ET209" s="16"/>
      <c r="EU209" s="16"/>
      <c r="EV209" s="16"/>
      <c r="EW209" s="16"/>
      <c r="EX209" s="16"/>
      <c r="EY209" s="16"/>
    </row>
    <row r="210" spans="2:155" ht="14.5" customHeight="1" x14ac:dyDescent="0.35">
      <c r="B210" s="18"/>
      <c r="C210" s="18"/>
      <c r="D210" s="18"/>
      <c r="E210" s="18"/>
      <c r="F210" s="18"/>
      <c r="G210" s="18"/>
      <c r="H210" s="18"/>
      <c r="I210" s="18"/>
      <c r="J210" s="18"/>
      <c r="K210" s="18"/>
      <c r="L210" s="18"/>
      <c r="AN210" s="16"/>
      <c r="AO210" s="16"/>
      <c r="AP210" s="16"/>
      <c r="AQ210" s="16"/>
      <c r="AR210" s="16"/>
      <c r="AS210" s="16"/>
      <c r="AT210" s="16"/>
      <c r="AU210" s="16"/>
      <c r="AV210" s="16"/>
      <c r="AW210" s="16"/>
      <c r="AX210" s="16"/>
      <c r="AY210" s="16"/>
      <c r="AZ210" s="16"/>
      <c r="BA210" s="16"/>
      <c r="BB210" s="16"/>
      <c r="BC210" s="16"/>
      <c r="BD210" s="16"/>
      <c r="BE210" s="16"/>
      <c r="BF210" s="16"/>
      <c r="BG210" s="16"/>
      <c r="BH210" s="16"/>
      <c r="BI210" s="16"/>
      <c r="BJ210" s="16"/>
      <c r="BK210" s="16"/>
      <c r="BL210" s="16"/>
      <c r="BM210" s="16"/>
      <c r="BN210" s="16"/>
      <c r="BO210" s="16"/>
      <c r="BP210" s="16"/>
      <c r="BQ210" s="16"/>
      <c r="BR210" s="16"/>
      <c r="BS210" s="16"/>
      <c r="BT210" s="16"/>
      <c r="BU210" s="16"/>
      <c r="BV210" s="16"/>
      <c r="BW210" s="16"/>
      <c r="BX210" s="16"/>
      <c r="BY210" s="16"/>
      <c r="BZ210" s="16"/>
      <c r="CA210" s="16"/>
      <c r="CB210" s="16"/>
      <c r="CC210" s="16"/>
      <c r="CD210" s="16"/>
      <c r="CE210" s="16"/>
      <c r="CF210" s="16"/>
      <c r="CG210" s="16"/>
      <c r="CH210" s="16"/>
      <c r="CI210" s="16"/>
      <c r="CJ210" s="16"/>
      <c r="CK210" s="16"/>
      <c r="CL210" s="16"/>
      <c r="CM210" s="16"/>
      <c r="CN210" s="16"/>
      <c r="CO210" s="16"/>
      <c r="CP210" s="16"/>
      <c r="CQ210" s="16"/>
      <c r="CR210" s="16"/>
      <c r="CS210" s="16"/>
      <c r="CT210" s="16"/>
      <c r="CU210" s="16"/>
      <c r="CV210" s="16"/>
      <c r="CW210" s="16"/>
      <c r="CX210" s="16"/>
      <c r="CY210" s="16"/>
      <c r="CZ210" s="16"/>
      <c r="DA210" s="16"/>
      <c r="DB210" s="16"/>
      <c r="DC210" s="16"/>
      <c r="DD210" s="16"/>
      <c r="DE210" s="16"/>
      <c r="DF210" s="16"/>
      <c r="DG210" s="16"/>
      <c r="DH210" s="16"/>
      <c r="DI210" s="16"/>
      <c r="DJ210" s="16"/>
      <c r="DK210" s="16"/>
      <c r="DL210" s="16"/>
      <c r="DM210" s="16"/>
      <c r="DN210" s="16"/>
      <c r="DO210" s="16"/>
      <c r="DP210" s="16"/>
      <c r="DQ210" s="16"/>
      <c r="DR210" s="16"/>
      <c r="DS210" s="16"/>
      <c r="DT210" s="16"/>
      <c r="DU210" s="16"/>
      <c r="DV210" s="16"/>
      <c r="DW210" s="16"/>
      <c r="DX210" s="16"/>
      <c r="DY210" s="16"/>
      <c r="DZ210" s="16"/>
      <c r="EA210" s="16"/>
      <c r="EB210" s="16"/>
      <c r="EC210" s="16"/>
      <c r="ED210" s="16"/>
      <c r="EE210" s="16"/>
      <c r="EF210" s="16"/>
      <c r="EG210" s="16"/>
      <c r="EH210" s="16"/>
      <c r="EI210" s="16"/>
      <c r="EJ210" s="16"/>
      <c r="EK210" s="16"/>
      <c r="EL210" s="16"/>
      <c r="EM210" s="16"/>
      <c r="EN210" s="16"/>
      <c r="EO210" s="16"/>
      <c r="EP210" s="16"/>
      <c r="EQ210" s="16"/>
      <c r="ER210" s="16"/>
      <c r="ES210" s="16"/>
      <c r="ET210" s="16"/>
      <c r="EU210" s="16"/>
      <c r="EV210" s="16"/>
      <c r="EW210" s="16"/>
      <c r="EX210" s="16"/>
      <c r="EY210" s="16"/>
    </row>
    <row r="211" spans="2:155" ht="14.5" customHeight="1" x14ac:dyDescent="0.35">
      <c r="B211" s="18"/>
      <c r="C211" s="18"/>
      <c r="D211" s="18"/>
      <c r="E211" s="18"/>
      <c r="F211" s="18"/>
      <c r="G211" s="18"/>
      <c r="H211" s="18"/>
      <c r="I211" s="18"/>
      <c r="J211" s="18"/>
      <c r="K211" s="18"/>
      <c r="L211" s="18"/>
      <c r="AN211" s="16"/>
      <c r="AO211" s="16"/>
      <c r="AP211" s="16"/>
      <c r="AQ211" s="16"/>
      <c r="AR211" s="16"/>
      <c r="AS211" s="16"/>
      <c r="AT211" s="16"/>
      <c r="AU211" s="16"/>
      <c r="AV211" s="16"/>
      <c r="AW211" s="16"/>
      <c r="AX211" s="16"/>
      <c r="AY211" s="16"/>
      <c r="AZ211" s="16"/>
      <c r="BA211" s="16"/>
      <c r="BB211" s="16"/>
      <c r="BC211" s="16"/>
      <c r="BD211" s="16"/>
      <c r="BE211" s="16"/>
      <c r="BF211" s="16"/>
      <c r="BG211" s="16"/>
      <c r="BH211" s="16"/>
      <c r="BI211" s="16"/>
      <c r="BJ211" s="16"/>
      <c r="BK211" s="16"/>
      <c r="BL211" s="16"/>
      <c r="BM211" s="16"/>
      <c r="BN211" s="16"/>
      <c r="BO211" s="16"/>
      <c r="BP211" s="16"/>
      <c r="BQ211" s="16"/>
      <c r="BR211" s="16"/>
      <c r="BS211" s="16"/>
      <c r="BT211" s="16"/>
      <c r="BU211" s="16"/>
      <c r="BV211" s="16"/>
      <c r="BW211" s="16"/>
      <c r="BX211" s="16"/>
      <c r="BY211" s="16"/>
      <c r="BZ211" s="16"/>
      <c r="CA211" s="16"/>
      <c r="CB211" s="16"/>
      <c r="CC211" s="16"/>
      <c r="CD211" s="16"/>
      <c r="CE211" s="16"/>
      <c r="CF211" s="16"/>
      <c r="CG211" s="16"/>
      <c r="CH211" s="16"/>
      <c r="CI211" s="16"/>
      <c r="CJ211" s="16"/>
      <c r="CK211" s="16"/>
      <c r="CL211" s="16"/>
      <c r="CM211" s="16"/>
      <c r="CN211" s="16"/>
      <c r="CO211" s="16"/>
      <c r="CP211" s="16"/>
      <c r="CQ211" s="16"/>
      <c r="CR211" s="16"/>
      <c r="CS211" s="16"/>
      <c r="CT211" s="16"/>
      <c r="CU211" s="16"/>
      <c r="CV211" s="16"/>
      <c r="CW211" s="16"/>
      <c r="CX211" s="16"/>
      <c r="CY211" s="16"/>
      <c r="CZ211" s="16"/>
      <c r="DA211" s="16"/>
      <c r="DB211" s="16"/>
      <c r="DC211" s="16"/>
      <c r="DD211" s="16"/>
      <c r="DE211" s="16"/>
      <c r="DF211" s="16"/>
      <c r="DG211" s="16"/>
      <c r="DH211" s="16"/>
      <c r="DI211" s="16"/>
      <c r="DJ211" s="16"/>
      <c r="DK211" s="16"/>
      <c r="DL211" s="16"/>
      <c r="DM211" s="16"/>
      <c r="DN211" s="16"/>
      <c r="DO211" s="16"/>
      <c r="DP211" s="16"/>
      <c r="DQ211" s="16"/>
      <c r="DR211" s="16"/>
      <c r="DS211" s="16"/>
      <c r="DT211" s="16"/>
      <c r="DU211" s="16"/>
      <c r="DV211" s="16"/>
      <c r="DW211" s="16"/>
      <c r="DX211" s="16"/>
      <c r="DY211" s="16"/>
      <c r="DZ211" s="16"/>
      <c r="EA211" s="16"/>
      <c r="EB211" s="16"/>
      <c r="EC211" s="16"/>
      <c r="ED211" s="16"/>
      <c r="EE211" s="16"/>
      <c r="EF211" s="16"/>
      <c r="EG211" s="16"/>
      <c r="EH211" s="16"/>
      <c r="EI211" s="16"/>
      <c r="EJ211" s="16"/>
      <c r="EK211" s="16"/>
      <c r="EL211" s="16"/>
      <c r="EM211" s="16"/>
      <c r="EN211" s="16"/>
      <c r="EO211" s="16"/>
      <c r="EP211" s="16"/>
      <c r="EQ211" s="16"/>
      <c r="ER211" s="16"/>
      <c r="ES211" s="16"/>
      <c r="ET211" s="16"/>
      <c r="EU211" s="16"/>
      <c r="EV211" s="16"/>
      <c r="EW211" s="16"/>
      <c r="EX211" s="16"/>
      <c r="EY211" s="16"/>
    </row>
    <row r="212" spans="2:155" ht="14.5" customHeight="1" x14ac:dyDescent="0.35">
      <c r="B212" s="18"/>
      <c r="C212" s="18"/>
      <c r="D212" s="18"/>
      <c r="E212" s="18"/>
      <c r="F212" s="18"/>
      <c r="G212" s="18"/>
      <c r="H212" s="18"/>
      <c r="I212" s="18"/>
      <c r="J212" s="18"/>
      <c r="K212" s="18"/>
      <c r="L212" s="18"/>
      <c r="AN212" s="16"/>
      <c r="AO212" s="16"/>
      <c r="AP212" s="16"/>
      <c r="AQ212" s="16"/>
      <c r="AR212" s="16"/>
      <c r="AS212" s="16"/>
      <c r="AT212" s="16"/>
      <c r="AU212" s="16"/>
      <c r="AV212" s="16"/>
      <c r="AW212" s="16"/>
      <c r="AX212" s="16"/>
      <c r="AY212" s="16"/>
      <c r="AZ212" s="16"/>
      <c r="BA212" s="16"/>
      <c r="BB212" s="16"/>
      <c r="BC212" s="16"/>
      <c r="BD212" s="16"/>
      <c r="BE212" s="16"/>
      <c r="BF212" s="16"/>
      <c r="BG212" s="16"/>
      <c r="BH212" s="16"/>
      <c r="BI212" s="16"/>
      <c r="BJ212" s="16"/>
      <c r="BK212" s="16"/>
      <c r="BL212" s="16"/>
      <c r="BM212" s="16"/>
      <c r="BN212" s="16"/>
      <c r="BO212" s="16"/>
      <c r="BP212" s="16"/>
      <c r="BQ212" s="16"/>
      <c r="BR212" s="16"/>
      <c r="BS212" s="16"/>
      <c r="BT212" s="16"/>
      <c r="BU212" s="16"/>
      <c r="BV212" s="16"/>
      <c r="BW212" s="16"/>
      <c r="BX212" s="16"/>
      <c r="BY212" s="16"/>
      <c r="BZ212" s="16"/>
      <c r="CA212" s="16"/>
      <c r="CB212" s="16"/>
      <c r="CC212" s="16"/>
      <c r="CD212" s="16"/>
      <c r="CE212" s="16"/>
      <c r="CF212" s="16"/>
      <c r="CG212" s="16"/>
      <c r="CH212" s="16"/>
      <c r="CI212" s="16"/>
      <c r="CJ212" s="16"/>
      <c r="CK212" s="16"/>
      <c r="CL212" s="16"/>
      <c r="CM212" s="16"/>
      <c r="CN212" s="16"/>
      <c r="CO212" s="16"/>
      <c r="CP212" s="16"/>
      <c r="CQ212" s="16"/>
      <c r="CR212" s="16"/>
      <c r="CS212" s="16"/>
      <c r="CT212" s="16"/>
      <c r="CU212" s="16"/>
      <c r="CV212" s="16"/>
      <c r="CW212" s="16"/>
      <c r="CX212" s="16"/>
      <c r="CY212" s="16"/>
      <c r="CZ212" s="16"/>
      <c r="DA212" s="16"/>
      <c r="DB212" s="16"/>
      <c r="DC212" s="16"/>
      <c r="DD212" s="16"/>
      <c r="DE212" s="16"/>
      <c r="DF212" s="16"/>
      <c r="DG212" s="16"/>
      <c r="DH212" s="16"/>
      <c r="DI212" s="16"/>
      <c r="DJ212" s="16"/>
      <c r="DK212" s="16"/>
      <c r="DL212" s="16"/>
      <c r="DM212" s="16"/>
      <c r="DN212" s="16"/>
      <c r="DO212" s="16"/>
      <c r="DP212" s="16"/>
      <c r="DQ212" s="16"/>
      <c r="DR212" s="16"/>
      <c r="DS212" s="16"/>
      <c r="DT212" s="16"/>
      <c r="DU212" s="16"/>
      <c r="DV212" s="16"/>
      <c r="DW212" s="16"/>
      <c r="DX212" s="16"/>
      <c r="DY212" s="16"/>
      <c r="DZ212" s="16"/>
      <c r="EA212" s="16"/>
      <c r="EB212" s="16"/>
      <c r="EC212" s="16"/>
      <c r="ED212" s="16"/>
      <c r="EE212" s="16"/>
      <c r="EF212" s="16"/>
      <c r="EG212" s="16"/>
      <c r="EH212" s="16"/>
      <c r="EI212" s="16"/>
      <c r="EJ212" s="16"/>
      <c r="EK212" s="16"/>
      <c r="EL212" s="16"/>
      <c r="EM212" s="16"/>
      <c r="EN212" s="16"/>
      <c r="EO212" s="16"/>
      <c r="EP212" s="16"/>
      <c r="EQ212" s="16"/>
      <c r="ER212" s="16"/>
      <c r="ES212" s="16"/>
      <c r="ET212" s="16"/>
      <c r="EU212" s="16"/>
      <c r="EV212" s="16"/>
      <c r="EW212" s="16"/>
      <c r="EX212" s="16"/>
      <c r="EY212" s="16"/>
    </row>
    <row r="213" spans="2:155" ht="14.5" customHeight="1" x14ac:dyDescent="0.35">
      <c r="B213" s="18"/>
      <c r="C213" s="18"/>
      <c r="D213" s="18"/>
      <c r="E213" s="18"/>
      <c r="F213" s="18"/>
      <c r="G213" s="18"/>
      <c r="H213" s="18"/>
      <c r="I213" s="18"/>
      <c r="J213" s="18"/>
      <c r="K213" s="18"/>
      <c r="L213" s="18"/>
      <c r="AN213" s="16"/>
      <c r="AO213" s="16"/>
      <c r="AP213" s="16"/>
      <c r="AQ213" s="16"/>
      <c r="AR213" s="16"/>
      <c r="AS213" s="16"/>
      <c r="AT213" s="16"/>
      <c r="AU213" s="16"/>
      <c r="AV213" s="16"/>
      <c r="AW213" s="16"/>
      <c r="AX213" s="16"/>
      <c r="AY213" s="16"/>
      <c r="AZ213" s="16"/>
      <c r="BA213" s="16"/>
      <c r="BB213" s="16"/>
      <c r="BC213" s="16"/>
      <c r="BD213" s="16"/>
      <c r="BE213" s="16"/>
      <c r="BF213" s="16"/>
      <c r="BG213" s="16"/>
      <c r="BH213" s="16"/>
      <c r="BI213" s="16"/>
      <c r="BJ213" s="16"/>
      <c r="BK213" s="16"/>
      <c r="BL213" s="16"/>
      <c r="BM213" s="16"/>
      <c r="BN213" s="16"/>
      <c r="BO213" s="16"/>
      <c r="BP213" s="16"/>
      <c r="BQ213" s="16"/>
      <c r="BR213" s="16"/>
      <c r="BS213" s="16"/>
      <c r="BT213" s="16"/>
      <c r="BU213" s="16"/>
      <c r="BV213" s="16"/>
      <c r="BW213" s="16"/>
      <c r="BX213" s="16"/>
      <c r="BY213" s="16"/>
      <c r="BZ213" s="16"/>
      <c r="CA213" s="16"/>
      <c r="CB213" s="16"/>
      <c r="CC213" s="16"/>
      <c r="CD213" s="16"/>
      <c r="CE213" s="16"/>
      <c r="CF213" s="16"/>
      <c r="CG213" s="16"/>
      <c r="CH213" s="16"/>
      <c r="CI213" s="16"/>
      <c r="CJ213" s="16"/>
      <c r="CK213" s="16"/>
      <c r="CL213" s="16"/>
      <c r="CM213" s="16"/>
      <c r="CN213" s="16"/>
      <c r="CO213" s="16"/>
      <c r="CP213" s="16"/>
      <c r="CQ213" s="16"/>
      <c r="CR213" s="16"/>
      <c r="CS213" s="16"/>
      <c r="CT213" s="16"/>
      <c r="CU213" s="16"/>
      <c r="CV213" s="16"/>
      <c r="CW213" s="16"/>
      <c r="CX213" s="16"/>
      <c r="CY213" s="16"/>
      <c r="CZ213" s="16"/>
      <c r="DA213" s="16"/>
      <c r="DB213" s="16"/>
      <c r="DC213" s="16"/>
      <c r="DD213" s="16"/>
      <c r="DE213" s="16"/>
      <c r="DF213" s="16"/>
      <c r="DG213" s="16"/>
      <c r="DH213" s="16"/>
      <c r="DI213" s="16"/>
      <c r="DJ213" s="16"/>
      <c r="DK213" s="16"/>
      <c r="DL213" s="16"/>
      <c r="DM213" s="16"/>
      <c r="DN213" s="16"/>
      <c r="DO213" s="16"/>
      <c r="DP213" s="16"/>
      <c r="DQ213" s="16"/>
      <c r="DR213" s="16"/>
      <c r="DS213" s="16"/>
      <c r="DT213" s="16"/>
      <c r="DU213" s="16"/>
      <c r="DV213" s="16"/>
      <c r="DW213" s="16"/>
      <c r="DX213" s="16"/>
      <c r="DY213" s="16"/>
      <c r="DZ213" s="16"/>
      <c r="EA213" s="16"/>
      <c r="EB213" s="16"/>
      <c r="EC213" s="16"/>
      <c r="ED213" s="16"/>
      <c r="EE213" s="16"/>
      <c r="EF213" s="16"/>
      <c r="EG213" s="16"/>
      <c r="EH213" s="16"/>
      <c r="EI213" s="16"/>
      <c r="EJ213" s="16"/>
      <c r="EK213" s="16"/>
      <c r="EL213" s="16"/>
      <c r="EM213" s="16"/>
      <c r="EN213" s="16"/>
      <c r="EO213" s="16"/>
      <c r="EP213" s="16"/>
      <c r="EQ213" s="16"/>
      <c r="ER213" s="16"/>
      <c r="ES213" s="16"/>
      <c r="ET213" s="16"/>
      <c r="EU213" s="16"/>
      <c r="EV213" s="16"/>
      <c r="EW213" s="16"/>
      <c r="EX213" s="16"/>
      <c r="EY213" s="16"/>
    </row>
    <row r="214" spans="2:155" ht="14.5" customHeight="1" x14ac:dyDescent="0.35">
      <c r="B214" s="18"/>
      <c r="C214" s="18"/>
      <c r="D214" s="18"/>
      <c r="E214" s="18"/>
      <c r="F214" s="18"/>
      <c r="G214" s="18"/>
      <c r="H214" s="18"/>
      <c r="I214" s="18"/>
      <c r="J214" s="18"/>
      <c r="K214" s="18"/>
      <c r="L214" s="18"/>
      <c r="AN214" s="16"/>
      <c r="AO214" s="16"/>
      <c r="AP214" s="16"/>
      <c r="AQ214" s="16"/>
      <c r="AR214" s="16"/>
      <c r="AS214" s="16"/>
      <c r="AT214" s="16"/>
      <c r="AU214" s="16"/>
      <c r="AV214" s="16"/>
      <c r="AW214" s="16"/>
      <c r="AX214" s="16"/>
      <c r="AY214" s="16"/>
      <c r="AZ214" s="16"/>
      <c r="BA214" s="16"/>
      <c r="BB214" s="16"/>
      <c r="BC214" s="16"/>
      <c r="BD214" s="16"/>
      <c r="BE214" s="16"/>
      <c r="BF214" s="16"/>
      <c r="BG214" s="16"/>
      <c r="BH214" s="16"/>
      <c r="BI214" s="16"/>
      <c r="BJ214" s="16"/>
      <c r="BK214" s="16"/>
      <c r="BL214" s="16"/>
      <c r="BM214" s="16"/>
      <c r="BN214" s="16"/>
      <c r="BO214" s="16"/>
      <c r="BP214" s="16"/>
      <c r="BQ214" s="16"/>
      <c r="BR214" s="16"/>
      <c r="BS214" s="16"/>
      <c r="BT214" s="16"/>
      <c r="BU214" s="16"/>
      <c r="BV214" s="16"/>
      <c r="BW214" s="16"/>
      <c r="BX214" s="16"/>
      <c r="BY214" s="16"/>
      <c r="BZ214" s="16"/>
      <c r="CA214" s="16"/>
      <c r="CB214" s="16"/>
      <c r="CC214" s="16"/>
      <c r="CD214" s="16"/>
      <c r="CE214" s="16"/>
      <c r="CF214" s="16"/>
      <c r="CG214" s="16"/>
      <c r="CH214" s="16"/>
      <c r="CI214" s="16"/>
      <c r="CJ214" s="16"/>
      <c r="CK214" s="16"/>
      <c r="CL214" s="16"/>
      <c r="CM214" s="16"/>
      <c r="CN214" s="16"/>
      <c r="CO214" s="16"/>
      <c r="CP214" s="16"/>
      <c r="CQ214" s="16"/>
      <c r="CR214" s="16"/>
      <c r="CS214" s="16"/>
      <c r="CT214" s="16"/>
      <c r="CU214" s="16"/>
      <c r="CV214" s="16"/>
      <c r="CW214" s="16"/>
      <c r="CX214" s="16"/>
      <c r="CY214" s="16"/>
      <c r="CZ214" s="16"/>
      <c r="DA214" s="16"/>
      <c r="DB214" s="16"/>
      <c r="DC214" s="16"/>
      <c r="DD214" s="16"/>
      <c r="DE214" s="16"/>
      <c r="DF214" s="16"/>
      <c r="DG214" s="16"/>
      <c r="DH214" s="16"/>
      <c r="DI214" s="16"/>
      <c r="DJ214" s="16"/>
      <c r="DK214" s="16"/>
      <c r="DL214" s="16"/>
      <c r="DM214" s="16"/>
      <c r="DN214" s="16"/>
      <c r="DO214" s="16"/>
      <c r="DP214" s="16"/>
      <c r="DQ214" s="16"/>
      <c r="DR214" s="16"/>
      <c r="DS214" s="16"/>
      <c r="DT214" s="16"/>
      <c r="DU214" s="16"/>
      <c r="DV214" s="16"/>
      <c r="DW214" s="16"/>
      <c r="DX214" s="16"/>
      <c r="DY214" s="16"/>
      <c r="DZ214" s="16"/>
      <c r="EA214" s="16"/>
      <c r="EB214" s="16"/>
      <c r="EC214" s="16"/>
      <c r="ED214" s="16"/>
      <c r="EE214" s="16"/>
      <c r="EF214" s="16"/>
      <c r="EG214" s="16"/>
      <c r="EH214" s="16"/>
      <c r="EI214" s="16"/>
      <c r="EJ214" s="16"/>
      <c r="EK214" s="16"/>
      <c r="EL214" s="16"/>
      <c r="EM214" s="16"/>
      <c r="EN214" s="16"/>
      <c r="EO214" s="16"/>
      <c r="EP214" s="16"/>
      <c r="EQ214" s="16"/>
      <c r="ER214" s="16"/>
      <c r="ES214" s="16"/>
      <c r="ET214" s="16"/>
      <c r="EU214" s="16"/>
      <c r="EV214" s="16"/>
      <c r="EW214" s="16"/>
      <c r="EX214" s="16"/>
      <c r="EY214" s="16"/>
    </row>
    <row r="215" spans="2:155" ht="14.5" customHeight="1" x14ac:dyDescent="0.35">
      <c r="B215" s="18"/>
      <c r="C215" s="18"/>
      <c r="D215" s="18"/>
      <c r="E215" s="18"/>
      <c r="F215" s="18"/>
      <c r="G215" s="18"/>
      <c r="H215" s="18"/>
      <c r="I215" s="18"/>
      <c r="J215" s="18"/>
      <c r="K215" s="18"/>
      <c r="L215" s="18"/>
      <c r="AN215" s="16"/>
      <c r="AO215" s="16"/>
      <c r="AP215" s="16"/>
      <c r="AQ215" s="16"/>
      <c r="AR215" s="16"/>
      <c r="AS215" s="16"/>
      <c r="AT215" s="16"/>
      <c r="AU215" s="16"/>
      <c r="AV215" s="16"/>
      <c r="AW215" s="16"/>
      <c r="AX215" s="16"/>
      <c r="AY215" s="16"/>
      <c r="AZ215" s="16"/>
      <c r="BA215" s="16"/>
      <c r="BB215" s="16"/>
      <c r="BC215" s="16"/>
      <c r="BD215" s="16"/>
      <c r="BE215" s="16"/>
      <c r="BF215" s="16"/>
      <c r="BG215" s="16"/>
      <c r="BH215" s="16"/>
      <c r="BI215" s="16"/>
      <c r="BJ215" s="16"/>
      <c r="BK215" s="16"/>
      <c r="BL215" s="16"/>
      <c r="BM215" s="16"/>
      <c r="BN215" s="16"/>
      <c r="BO215" s="16"/>
      <c r="BP215" s="16"/>
      <c r="BQ215" s="16"/>
      <c r="BR215" s="16"/>
      <c r="BS215" s="16"/>
      <c r="BT215" s="16"/>
      <c r="BU215" s="16"/>
      <c r="BV215" s="16"/>
      <c r="BW215" s="16"/>
      <c r="BX215" s="16"/>
      <c r="BY215" s="16"/>
      <c r="BZ215" s="16"/>
      <c r="CA215" s="16"/>
      <c r="CB215" s="16"/>
      <c r="CC215" s="16"/>
      <c r="CD215" s="16"/>
      <c r="CE215" s="16"/>
      <c r="CF215" s="16"/>
      <c r="CG215" s="16"/>
      <c r="CH215" s="16"/>
      <c r="CI215" s="16"/>
      <c r="CJ215" s="16"/>
      <c r="CK215" s="16"/>
      <c r="CL215" s="16"/>
      <c r="CM215" s="16"/>
      <c r="CN215" s="16"/>
      <c r="CO215" s="16"/>
      <c r="CP215" s="16"/>
      <c r="CQ215" s="16"/>
      <c r="CR215" s="16"/>
      <c r="CS215" s="16"/>
      <c r="CT215" s="16"/>
      <c r="CU215" s="16"/>
      <c r="CV215" s="16"/>
      <c r="CW215" s="16"/>
      <c r="CX215" s="16"/>
      <c r="CY215" s="16"/>
      <c r="CZ215" s="16"/>
      <c r="DA215" s="16"/>
      <c r="DB215" s="16"/>
      <c r="DC215" s="16"/>
      <c r="DD215" s="16"/>
      <c r="DE215" s="16"/>
      <c r="DF215" s="16"/>
      <c r="DG215" s="16"/>
      <c r="DH215" s="16"/>
      <c r="DI215" s="16"/>
      <c r="DJ215" s="16"/>
      <c r="DK215" s="16"/>
      <c r="DL215" s="16"/>
      <c r="DM215" s="16"/>
      <c r="DN215" s="16"/>
      <c r="DO215" s="16"/>
      <c r="DP215" s="16"/>
      <c r="DQ215" s="16"/>
      <c r="DR215" s="16"/>
      <c r="DS215" s="16"/>
      <c r="DT215" s="16"/>
      <c r="DU215" s="16"/>
      <c r="DV215" s="16"/>
      <c r="DW215" s="16"/>
      <c r="DX215" s="16"/>
      <c r="DY215" s="16"/>
      <c r="DZ215" s="16"/>
      <c r="EA215" s="16"/>
      <c r="EB215" s="16"/>
      <c r="EC215" s="16"/>
      <c r="ED215" s="16"/>
      <c r="EE215" s="16"/>
      <c r="EF215" s="16"/>
      <c r="EG215" s="16"/>
      <c r="EH215" s="16"/>
      <c r="EI215" s="16"/>
      <c r="EJ215" s="16"/>
      <c r="EK215" s="16"/>
      <c r="EL215" s="16"/>
      <c r="EM215" s="16"/>
      <c r="EN215" s="16"/>
      <c r="EO215" s="16"/>
      <c r="EP215" s="16"/>
      <c r="EQ215" s="16"/>
      <c r="ER215" s="16"/>
      <c r="ES215" s="16"/>
      <c r="ET215" s="16"/>
      <c r="EU215" s="16"/>
      <c r="EV215" s="16"/>
      <c r="EW215" s="16"/>
      <c r="EX215" s="16"/>
      <c r="EY215" s="16"/>
    </row>
    <row r="216" spans="2:155" ht="14.5" customHeight="1" x14ac:dyDescent="0.35">
      <c r="B216" s="18"/>
      <c r="C216" s="18"/>
      <c r="D216" s="18"/>
      <c r="E216" s="18"/>
      <c r="F216" s="18"/>
      <c r="G216" s="18"/>
      <c r="H216" s="18"/>
      <c r="I216" s="18"/>
      <c r="J216" s="18"/>
      <c r="K216" s="18"/>
      <c r="L216" s="18"/>
      <c r="AN216" s="16"/>
      <c r="AO216" s="16"/>
      <c r="AP216" s="16"/>
      <c r="AQ216" s="16"/>
      <c r="AR216" s="16"/>
      <c r="AS216" s="16"/>
      <c r="AT216" s="16"/>
      <c r="AU216" s="16"/>
      <c r="AV216" s="16"/>
      <c r="AW216" s="16"/>
      <c r="AX216" s="16"/>
      <c r="AY216" s="16"/>
      <c r="AZ216" s="16"/>
      <c r="BA216" s="16"/>
      <c r="BB216" s="16"/>
      <c r="BC216" s="16"/>
      <c r="BD216" s="16"/>
      <c r="BE216" s="16"/>
      <c r="BF216" s="16"/>
      <c r="BG216" s="16"/>
      <c r="BH216" s="16"/>
      <c r="BI216" s="16"/>
      <c r="BJ216" s="16"/>
      <c r="BK216" s="16"/>
      <c r="BL216" s="16"/>
      <c r="BM216" s="16"/>
      <c r="BN216" s="16"/>
      <c r="BO216" s="16"/>
      <c r="BP216" s="16"/>
      <c r="BQ216" s="16"/>
      <c r="BR216" s="16"/>
      <c r="BS216" s="16"/>
      <c r="BT216" s="16"/>
      <c r="BU216" s="16"/>
      <c r="BV216" s="16"/>
      <c r="BW216" s="16"/>
      <c r="BX216" s="16"/>
      <c r="BY216" s="16"/>
      <c r="BZ216" s="16"/>
      <c r="CA216" s="16"/>
      <c r="CB216" s="16"/>
      <c r="CC216" s="16"/>
      <c r="CD216" s="16"/>
      <c r="CE216" s="16"/>
      <c r="CF216" s="16"/>
      <c r="CG216" s="16"/>
      <c r="CH216" s="16"/>
      <c r="CI216" s="16"/>
      <c r="CJ216" s="16"/>
      <c r="CK216" s="16"/>
      <c r="CL216" s="16"/>
      <c r="CM216" s="16"/>
      <c r="CN216" s="16"/>
      <c r="CO216" s="16"/>
      <c r="CP216" s="16"/>
      <c r="CQ216" s="16"/>
      <c r="CR216" s="16"/>
      <c r="CS216" s="16"/>
      <c r="CT216" s="16"/>
      <c r="CU216" s="16"/>
      <c r="CV216" s="16"/>
      <c r="CW216" s="16"/>
      <c r="CX216" s="16"/>
      <c r="CY216" s="16"/>
      <c r="CZ216" s="16"/>
      <c r="DA216" s="16"/>
      <c r="DB216" s="16"/>
      <c r="DC216" s="16"/>
      <c r="DD216" s="16"/>
      <c r="DE216" s="16"/>
      <c r="DF216" s="16"/>
      <c r="DG216" s="16"/>
      <c r="DH216" s="16"/>
      <c r="DI216" s="16"/>
      <c r="DJ216" s="16"/>
      <c r="DK216" s="16"/>
      <c r="DL216" s="16"/>
      <c r="DM216" s="16"/>
      <c r="DN216" s="16"/>
      <c r="DO216" s="16"/>
      <c r="DP216" s="16"/>
      <c r="DQ216" s="16"/>
      <c r="DR216" s="16"/>
      <c r="DS216" s="16"/>
      <c r="DT216" s="16"/>
      <c r="DU216" s="16"/>
      <c r="DV216" s="16"/>
      <c r="DW216" s="16"/>
      <c r="DX216" s="16"/>
      <c r="DY216" s="16"/>
      <c r="DZ216" s="16"/>
      <c r="EA216" s="16"/>
      <c r="EB216" s="16"/>
      <c r="EC216" s="16"/>
      <c r="ED216" s="16"/>
      <c r="EE216" s="16"/>
      <c r="EF216" s="16"/>
      <c r="EG216" s="16"/>
      <c r="EH216" s="16"/>
      <c r="EI216" s="16"/>
      <c r="EJ216" s="16"/>
      <c r="EK216" s="16"/>
      <c r="EL216" s="16"/>
      <c r="EM216" s="16"/>
      <c r="EN216" s="16"/>
      <c r="EO216" s="16"/>
      <c r="EP216" s="16"/>
      <c r="EQ216" s="16"/>
      <c r="ER216" s="16"/>
      <c r="ES216" s="16"/>
      <c r="ET216" s="16"/>
      <c r="EU216" s="16"/>
      <c r="EV216" s="16"/>
      <c r="EW216" s="16"/>
      <c r="EX216" s="16"/>
      <c r="EY216" s="16"/>
    </row>
    <row r="217" spans="2:155" ht="14.5" customHeight="1" x14ac:dyDescent="0.35">
      <c r="B217" s="18"/>
      <c r="C217" s="18"/>
      <c r="D217" s="18"/>
      <c r="E217" s="18"/>
      <c r="F217" s="18"/>
      <c r="G217" s="18"/>
      <c r="H217" s="18"/>
      <c r="I217" s="18"/>
      <c r="J217" s="18"/>
      <c r="K217" s="18"/>
      <c r="L217" s="18"/>
      <c r="AN217" s="16"/>
      <c r="AO217" s="16"/>
      <c r="AP217" s="16"/>
      <c r="AQ217" s="16"/>
      <c r="AR217" s="16"/>
      <c r="AS217" s="16"/>
      <c r="AT217" s="16"/>
      <c r="AU217" s="16"/>
      <c r="AV217" s="16"/>
      <c r="AW217" s="16"/>
      <c r="AX217" s="16"/>
      <c r="AY217" s="16"/>
      <c r="AZ217" s="16"/>
      <c r="BA217" s="16"/>
      <c r="BB217" s="16"/>
      <c r="BC217" s="16"/>
      <c r="BD217" s="16"/>
      <c r="BE217" s="16"/>
      <c r="BF217" s="16"/>
      <c r="BG217" s="16"/>
      <c r="BH217" s="16"/>
      <c r="BI217" s="16"/>
      <c r="BJ217" s="16"/>
      <c r="BK217" s="16"/>
      <c r="BL217" s="16"/>
      <c r="BM217" s="16"/>
      <c r="BN217" s="16"/>
      <c r="BO217" s="16"/>
      <c r="BP217" s="16"/>
      <c r="BQ217" s="16"/>
      <c r="BR217" s="16"/>
      <c r="BS217" s="16"/>
      <c r="BT217" s="16"/>
      <c r="BU217" s="16"/>
      <c r="BV217" s="16"/>
      <c r="BW217" s="16"/>
      <c r="BX217" s="16"/>
      <c r="BY217" s="16"/>
      <c r="BZ217" s="16"/>
      <c r="CA217" s="16"/>
      <c r="CB217" s="16"/>
      <c r="CC217" s="16"/>
      <c r="CD217" s="16"/>
      <c r="CE217" s="16"/>
      <c r="CF217" s="16"/>
      <c r="CG217" s="16"/>
      <c r="CH217" s="16"/>
      <c r="CI217" s="16"/>
      <c r="CJ217" s="16"/>
      <c r="CK217" s="16"/>
      <c r="CL217" s="16"/>
      <c r="CM217" s="16"/>
      <c r="CN217" s="16"/>
      <c r="CO217" s="16"/>
      <c r="CP217" s="16"/>
      <c r="CQ217" s="16"/>
      <c r="CR217" s="16"/>
      <c r="CS217" s="16"/>
      <c r="CT217" s="16"/>
      <c r="CU217" s="16"/>
      <c r="CV217" s="16"/>
      <c r="CW217" s="16"/>
      <c r="CX217" s="16"/>
      <c r="CY217" s="16"/>
      <c r="CZ217" s="16"/>
      <c r="DA217" s="16"/>
      <c r="DB217" s="16"/>
      <c r="DC217" s="16"/>
      <c r="DD217" s="16"/>
      <c r="DE217" s="16"/>
      <c r="DF217" s="16"/>
      <c r="DG217" s="16"/>
      <c r="DH217" s="16"/>
      <c r="DI217" s="16"/>
      <c r="DJ217" s="16"/>
      <c r="DK217" s="16"/>
      <c r="DL217" s="16"/>
      <c r="DM217" s="16"/>
      <c r="DN217" s="16"/>
      <c r="DO217" s="16"/>
      <c r="DP217" s="16"/>
      <c r="DQ217" s="16"/>
      <c r="DR217" s="16"/>
      <c r="DS217" s="16"/>
      <c r="DT217" s="16"/>
      <c r="DU217" s="16"/>
      <c r="DV217" s="16"/>
      <c r="DW217" s="16"/>
      <c r="DX217" s="16"/>
      <c r="DY217" s="16"/>
      <c r="DZ217" s="16"/>
      <c r="EA217" s="16"/>
      <c r="EB217" s="16"/>
      <c r="EC217" s="16"/>
      <c r="ED217" s="16"/>
      <c r="EE217" s="16"/>
      <c r="EF217" s="16"/>
      <c r="EG217" s="16"/>
      <c r="EH217" s="16"/>
      <c r="EI217" s="16"/>
      <c r="EJ217" s="16"/>
      <c r="EK217" s="16"/>
      <c r="EL217" s="16"/>
      <c r="EM217" s="16"/>
      <c r="EN217" s="16"/>
      <c r="EO217" s="16"/>
      <c r="EP217" s="16"/>
      <c r="EQ217" s="16"/>
      <c r="ER217" s="16"/>
      <c r="ES217" s="16"/>
      <c r="ET217" s="16"/>
      <c r="EU217" s="16"/>
      <c r="EV217" s="16"/>
      <c r="EW217" s="16"/>
      <c r="EX217" s="16"/>
      <c r="EY217" s="16"/>
    </row>
    <row r="218" spans="2:155" ht="14.5" customHeight="1" x14ac:dyDescent="0.35">
      <c r="B218" s="18"/>
      <c r="C218" s="18"/>
      <c r="D218" s="18"/>
      <c r="E218" s="18"/>
      <c r="F218" s="18"/>
      <c r="G218" s="18"/>
      <c r="H218" s="18"/>
      <c r="I218" s="18"/>
      <c r="J218" s="18"/>
      <c r="K218" s="18"/>
      <c r="L218" s="18"/>
      <c r="AN218" s="16"/>
      <c r="AO218" s="16"/>
      <c r="AP218" s="16"/>
      <c r="AQ218" s="16"/>
      <c r="AR218" s="16"/>
      <c r="AS218" s="16"/>
      <c r="AT218" s="16"/>
      <c r="AU218" s="16"/>
      <c r="AV218" s="16"/>
      <c r="AW218" s="16"/>
      <c r="AX218" s="16"/>
      <c r="AY218" s="16"/>
      <c r="AZ218" s="16"/>
      <c r="BA218" s="16"/>
      <c r="BB218" s="16"/>
      <c r="BC218" s="16"/>
      <c r="BD218" s="16"/>
      <c r="BE218" s="16"/>
      <c r="BF218" s="16"/>
      <c r="BG218" s="16"/>
      <c r="BH218" s="16"/>
      <c r="BI218" s="16"/>
      <c r="BJ218" s="16"/>
      <c r="BK218" s="16"/>
      <c r="BL218" s="16"/>
      <c r="BM218" s="16"/>
      <c r="BN218" s="16"/>
      <c r="BO218" s="16"/>
      <c r="BP218" s="16"/>
      <c r="BQ218" s="16"/>
      <c r="BR218" s="16"/>
      <c r="BS218" s="16"/>
      <c r="BT218" s="16"/>
      <c r="BU218" s="16"/>
      <c r="BV218" s="16"/>
      <c r="BW218" s="16"/>
      <c r="BX218" s="16"/>
      <c r="BY218" s="16"/>
      <c r="BZ218" s="16"/>
      <c r="CA218" s="16"/>
      <c r="CB218" s="16"/>
      <c r="CC218" s="16"/>
      <c r="CD218" s="16"/>
      <c r="CE218" s="16"/>
      <c r="CF218" s="16"/>
      <c r="CG218" s="16"/>
      <c r="CH218" s="16"/>
      <c r="CI218" s="16"/>
      <c r="CJ218" s="16"/>
      <c r="CK218" s="16"/>
      <c r="CL218" s="16"/>
      <c r="CM218" s="16"/>
      <c r="CN218" s="16"/>
      <c r="CO218" s="16"/>
      <c r="CP218" s="16"/>
      <c r="CQ218" s="16"/>
      <c r="CR218" s="16"/>
      <c r="CS218" s="16"/>
      <c r="CT218" s="16"/>
      <c r="CU218" s="16"/>
      <c r="CV218" s="16"/>
      <c r="CW218" s="16"/>
      <c r="CX218" s="16"/>
      <c r="CY218" s="16"/>
      <c r="CZ218" s="16"/>
      <c r="DA218" s="16"/>
      <c r="DB218" s="16"/>
      <c r="DC218" s="16"/>
      <c r="DD218" s="16"/>
      <c r="DE218" s="16"/>
      <c r="DF218" s="16"/>
      <c r="DG218" s="16"/>
      <c r="DH218" s="16"/>
      <c r="DI218" s="16"/>
      <c r="DJ218" s="16"/>
      <c r="DK218" s="16"/>
      <c r="DL218" s="16"/>
      <c r="DM218" s="16"/>
      <c r="DN218" s="16"/>
      <c r="DO218" s="16"/>
      <c r="DP218" s="16"/>
      <c r="DQ218" s="16"/>
      <c r="DR218" s="16"/>
      <c r="DS218" s="16"/>
      <c r="DT218" s="16"/>
      <c r="DU218" s="16"/>
      <c r="DV218" s="16"/>
      <c r="DW218" s="16"/>
      <c r="DX218" s="16"/>
      <c r="DY218" s="16"/>
      <c r="DZ218" s="16"/>
      <c r="EA218" s="16"/>
      <c r="EB218" s="16"/>
      <c r="EC218" s="16"/>
      <c r="ED218" s="16"/>
      <c r="EE218" s="16"/>
      <c r="EF218" s="16"/>
      <c r="EG218" s="16"/>
      <c r="EH218" s="16"/>
      <c r="EI218" s="16"/>
      <c r="EJ218" s="16"/>
      <c r="EK218" s="16"/>
      <c r="EL218" s="16"/>
      <c r="EM218" s="16"/>
      <c r="EN218" s="16"/>
      <c r="EO218" s="16"/>
      <c r="EP218" s="16"/>
      <c r="EQ218" s="16"/>
      <c r="ER218" s="16"/>
      <c r="ES218" s="16"/>
      <c r="ET218" s="16"/>
      <c r="EU218" s="16"/>
      <c r="EV218" s="16"/>
      <c r="EW218" s="16"/>
      <c r="EX218" s="16"/>
      <c r="EY218" s="16"/>
    </row>
    <row r="219" spans="2:155" ht="14.5" customHeight="1" x14ac:dyDescent="0.35">
      <c r="B219" s="18"/>
      <c r="C219" s="18"/>
      <c r="D219" s="18"/>
      <c r="E219" s="18"/>
      <c r="F219" s="18"/>
      <c r="G219" s="18"/>
      <c r="H219" s="18"/>
      <c r="I219" s="18"/>
      <c r="J219" s="18"/>
      <c r="K219" s="18"/>
      <c r="L219" s="18"/>
      <c r="AN219" s="16"/>
      <c r="AO219" s="16"/>
      <c r="AP219" s="16"/>
      <c r="AQ219" s="16"/>
      <c r="AR219" s="16"/>
      <c r="AS219" s="16"/>
      <c r="AT219" s="16"/>
      <c r="AU219" s="16"/>
      <c r="AV219" s="16"/>
      <c r="AW219" s="16"/>
      <c r="AX219" s="16"/>
      <c r="AY219" s="16"/>
      <c r="AZ219" s="16"/>
      <c r="BA219" s="16"/>
      <c r="BB219" s="16"/>
      <c r="BC219" s="16"/>
      <c r="BD219" s="16"/>
      <c r="BE219" s="16"/>
      <c r="BF219" s="16"/>
      <c r="BG219" s="16"/>
      <c r="BH219" s="16"/>
      <c r="BI219" s="16"/>
      <c r="BJ219" s="16"/>
      <c r="BK219" s="16"/>
      <c r="BL219" s="16"/>
      <c r="BM219" s="16"/>
      <c r="BN219" s="16"/>
      <c r="BO219" s="16"/>
      <c r="BP219" s="16"/>
      <c r="BQ219" s="16"/>
      <c r="BR219" s="16"/>
      <c r="BS219" s="16"/>
      <c r="BT219" s="16"/>
      <c r="BU219" s="16"/>
      <c r="BV219" s="16"/>
      <c r="BW219" s="16"/>
      <c r="BX219" s="16"/>
      <c r="BY219" s="16"/>
      <c r="BZ219" s="16"/>
      <c r="CA219" s="16"/>
      <c r="CB219" s="16"/>
      <c r="CC219" s="16"/>
      <c r="CD219" s="16"/>
      <c r="CE219" s="16"/>
      <c r="CF219" s="16"/>
      <c r="CG219" s="16"/>
      <c r="CH219" s="16"/>
      <c r="CI219" s="16"/>
      <c r="CJ219" s="16"/>
      <c r="CK219" s="16"/>
      <c r="CL219" s="16"/>
      <c r="CM219" s="16"/>
      <c r="CN219" s="16"/>
      <c r="CO219" s="16"/>
      <c r="CP219" s="16"/>
      <c r="CQ219" s="16"/>
      <c r="CR219" s="16"/>
      <c r="CS219" s="16"/>
      <c r="CT219" s="16"/>
      <c r="CU219" s="16"/>
      <c r="CV219" s="16"/>
      <c r="CW219" s="16"/>
      <c r="CX219" s="16"/>
      <c r="CY219" s="16"/>
      <c r="CZ219" s="16"/>
      <c r="DA219" s="16"/>
      <c r="DB219" s="16"/>
      <c r="DC219" s="16"/>
      <c r="DD219" s="16"/>
      <c r="DE219" s="16"/>
      <c r="DF219" s="16"/>
      <c r="DG219" s="16"/>
      <c r="DH219" s="16"/>
      <c r="DI219" s="16"/>
      <c r="DJ219" s="16"/>
      <c r="DK219" s="16"/>
      <c r="DL219" s="16"/>
      <c r="DM219" s="16"/>
      <c r="DN219" s="16"/>
      <c r="DO219" s="16"/>
      <c r="DP219" s="16"/>
      <c r="DQ219" s="16"/>
      <c r="DR219" s="16"/>
      <c r="DS219" s="16"/>
      <c r="DT219" s="16"/>
      <c r="DU219" s="16"/>
      <c r="DV219" s="16"/>
      <c r="DW219" s="16"/>
      <c r="DX219" s="16"/>
      <c r="DY219" s="16"/>
      <c r="DZ219" s="16"/>
      <c r="EA219" s="16"/>
      <c r="EB219" s="16"/>
      <c r="EC219" s="16"/>
      <c r="ED219" s="16"/>
      <c r="EE219" s="16"/>
      <c r="EF219" s="16"/>
      <c r="EG219" s="16"/>
      <c r="EH219" s="16"/>
      <c r="EI219" s="16"/>
      <c r="EJ219" s="16"/>
      <c r="EK219" s="16"/>
      <c r="EL219" s="16"/>
      <c r="EM219" s="16"/>
      <c r="EN219" s="16"/>
      <c r="EO219" s="16"/>
      <c r="EP219" s="16"/>
      <c r="EQ219" s="16"/>
      <c r="ER219" s="16"/>
      <c r="ES219" s="16"/>
      <c r="ET219" s="16"/>
      <c r="EU219" s="16"/>
      <c r="EV219" s="16"/>
      <c r="EW219" s="16"/>
      <c r="EX219" s="16"/>
      <c r="EY219" s="16"/>
    </row>
    <row r="220" spans="2:155" ht="14.5" customHeight="1" x14ac:dyDescent="0.35">
      <c r="B220" s="18"/>
      <c r="C220" s="18"/>
      <c r="D220" s="18"/>
      <c r="E220" s="18"/>
      <c r="F220" s="18"/>
      <c r="G220" s="18"/>
      <c r="H220" s="18"/>
      <c r="I220" s="18"/>
      <c r="J220" s="18"/>
      <c r="K220" s="18"/>
      <c r="L220" s="18"/>
      <c r="AN220" s="16"/>
      <c r="AO220" s="16"/>
      <c r="AP220" s="16"/>
      <c r="AQ220" s="16"/>
      <c r="AR220" s="16"/>
      <c r="AS220" s="16"/>
      <c r="AT220" s="16"/>
      <c r="AU220" s="16"/>
      <c r="AV220" s="16"/>
      <c r="AW220" s="16"/>
      <c r="AX220" s="16"/>
      <c r="AY220" s="16"/>
      <c r="AZ220" s="16"/>
      <c r="BA220" s="16"/>
      <c r="BB220" s="16"/>
      <c r="BC220" s="16"/>
      <c r="BD220" s="16"/>
      <c r="BE220" s="16"/>
      <c r="BF220" s="16"/>
      <c r="BG220" s="16"/>
      <c r="BH220" s="16"/>
      <c r="BI220" s="16"/>
      <c r="BJ220" s="16"/>
      <c r="BK220" s="16"/>
      <c r="BL220" s="16"/>
      <c r="BM220" s="16"/>
      <c r="BN220" s="16"/>
      <c r="BO220" s="16"/>
      <c r="BP220" s="16"/>
      <c r="BQ220" s="16"/>
      <c r="BR220" s="16"/>
      <c r="BS220" s="16"/>
      <c r="BT220" s="16"/>
      <c r="BU220" s="16"/>
      <c r="BV220" s="16"/>
      <c r="BW220" s="16"/>
      <c r="BX220" s="16"/>
      <c r="BY220" s="16"/>
      <c r="BZ220" s="16"/>
      <c r="CA220" s="16"/>
      <c r="CB220" s="16"/>
      <c r="CC220" s="16"/>
      <c r="CD220" s="16"/>
      <c r="CE220" s="16"/>
      <c r="CF220" s="16"/>
      <c r="CG220" s="16"/>
      <c r="CH220" s="16"/>
      <c r="CI220" s="16"/>
      <c r="CJ220" s="16"/>
      <c r="CK220" s="16"/>
      <c r="CL220" s="16"/>
      <c r="CM220" s="16"/>
      <c r="CN220" s="16"/>
      <c r="CO220" s="16"/>
      <c r="CP220" s="16"/>
      <c r="CQ220" s="16"/>
      <c r="CR220" s="16"/>
      <c r="CS220" s="16"/>
      <c r="CT220" s="16"/>
      <c r="CU220" s="16"/>
      <c r="CV220" s="16"/>
      <c r="CW220" s="16"/>
      <c r="CX220" s="16"/>
      <c r="CY220" s="16"/>
      <c r="CZ220" s="16"/>
      <c r="DA220" s="16"/>
      <c r="DB220" s="16"/>
      <c r="DC220" s="16"/>
      <c r="DD220" s="16"/>
      <c r="DE220" s="16"/>
      <c r="DF220" s="16"/>
      <c r="DG220" s="16"/>
      <c r="DH220" s="16"/>
      <c r="DI220" s="16"/>
      <c r="DJ220" s="16"/>
      <c r="DK220" s="16"/>
      <c r="DL220" s="16"/>
      <c r="DM220" s="16"/>
      <c r="DN220" s="16"/>
      <c r="DO220" s="16"/>
      <c r="DP220" s="16"/>
      <c r="DQ220" s="16"/>
      <c r="DR220" s="16"/>
      <c r="DS220" s="16"/>
      <c r="DT220" s="16"/>
      <c r="DU220" s="16"/>
      <c r="DV220" s="16"/>
      <c r="DW220" s="16"/>
      <c r="DX220" s="16"/>
      <c r="DY220" s="16"/>
      <c r="DZ220" s="16"/>
      <c r="EA220" s="16"/>
      <c r="EB220" s="16"/>
      <c r="EC220" s="16"/>
      <c r="ED220" s="16"/>
      <c r="EE220" s="16"/>
      <c r="EF220" s="16"/>
      <c r="EG220" s="16"/>
      <c r="EH220" s="16"/>
      <c r="EI220" s="16"/>
      <c r="EJ220" s="16"/>
      <c r="EK220" s="16"/>
      <c r="EL220" s="16"/>
      <c r="EM220" s="16"/>
      <c r="EN220" s="16"/>
      <c r="EO220" s="16"/>
      <c r="EP220" s="16"/>
      <c r="EQ220" s="16"/>
      <c r="ER220" s="16"/>
      <c r="ES220" s="16"/>
      <c r="ET220" s="16"/>
      <c r="EU220" s="16"/>
      <c r="EV220" s="16"/>
      <c r="EW220" s="16"/>
      <c r="EX220" s="16"/>
      <c r="EY220" s="16"/>
    </row>
    <row r="221" spans="2:155" ht="14.5" customHeight="1" x14ac:dyDescent="0.35">
      <c r="B221" s="18"/>
      <c r="C221" s="18"/>
      <c r="D221" s="18"/>
      <c r="E221" s="18"/>
      <c r="F221" s="18"/>
      <c r="G221" s="18"/>
      <c r="H221" s="18"/>
      <c r="I221" s="18"/>
      <c r="J221" s="18"/>
      <c r="K221" s="18"/>
      <c r="L221" s="18"/>
      <c r="AN221" s="16"/>
      <c r="AO221" s="16"/>
      <c r="AP221" s="16"/>
      <c r="AQ221" s="16"/>
      <c r="AR221" s="16"/>
      <c r="AS221" s="16"/>
      <c r="AT221" s="16"/>
      <c r="AU221" s="16"/>
      <c r="AV221" s="16"/>
      <c r="AW221" s="16"/>
      <c r="AX221" s="16"/>
      <c r="AY221" s="16"/>
      <c r="AZ221" s="16"/>
      <c r="BA221" s="16"/>
      <c r="BB221" s="16"/>
      <c r="BC221" s="16"/>
      <c r="BD221" s="16"/>
      <c r="BE221" s="16"/>
      <c r="BF221" s="16"/>
      <c r="BG221" s="16"/>
      <c r="BH221" s="16"/>
      <c r="BI221" s="16"/>
      <c r="BJ221" s="16"/>
      <c r="BK221" s="16"/>
      <c r="BL221" s="16"/>
      <c r="BM221" s="16"/>
      <c r="BN221" s="16"/>
      <c r="BO221" s="16"/>
      <c r="BP221" s="16"/>
      <c r="BQ221" s="16"/>
      <c r="BR221" s="16"/>
      <c r="BS221" s="16"/>
      <c r="BT221" s="16"/>
      <c r="BU221" s="16"/>
      <c r="BV221" s="16"/>
      <c r="BW221" s="16"/>
      <c r="BX221" s="16"/>
      <c r="BY221" s="16"/>
      <c r="BZ221" s="16"/>
      <c r="CA221" s="16"/>
      <c r="CB221" s="16"/>
      <c r="CC221" s="16"/>
      <c r="CD221" s="16"/>
      <c r="CE221" s="16"/>
      <c r="CF221" s="16"/>
      <c r="CG221" s="16"/>
      <c r="CH221" s="16"/>
      <c r="CI221" s="16"/>
      <c r="CJ221" s="16"/>
      <c r="CK221" s="16"/>
      <c r="CL221" s="16"/>
      <c r="CM221" s="16"/>
      <c r="CN221" s="16"/>
      <c r="CO221" s="16"/>
      <c r="CP221" s="16"/>
      <c r="CQ221" s="16"/>
      <c r="CR221" s="16"/>
      <c r="CS221" s="16"/>
      <c r="CT221" s="16"/>
      <c r="CU221" s="16"/>
      <c r="CV221" s="16"/>
      <c r="CW221" s="16"/>
      <c r="CX221" s="16"/>
      <c r="CY221" s="16"/>
      <c r="CZ221" s="16"/>
      <c r="DA221" s="16"/>
      <c r="DB221" s="16"/>
      <c r="DC221" s="16"/>
      <c r="DD221" s="16"/>
      <c r="DE221" s="16"/>
      <c r="DF221" s="16"/>
      <c r="DG221" s="16"/>
      <c r="DH221" s="16"/>
      <c r="DI221" s="16"/>
      <c r="DJ221" s="16"/>
      <c r="DK221" s="16"/>
      <c r="DL221" s="16"/>
      <c r="DM221" s="16"/>
      <c r="DN221" s="16"/>
      <c r="DO221" s="16"/>
      <c r="DP221" s="16"/>
      <c r="DQ221" s="16"/>
      <c r="DR221" s="16"/>
      <c r="DS221" s="16"/>
      <c r="DT221" s="16"/>
      <c r="DU221" s="16"/>
      <c r="DV221" s="16"/>
      <c r="DW221" s="16"/>
      <c r="DX221" s="16"/>
      <c r="DY221" s="16"/>
      <c r="DZ221" s="16"/>
      <c r="EA221" s="16"/>
      <c r="EB221" s="16"/>
      <c r="EC221" s="16"/>
      <c r="ED221" s="16"/>
      <c r="EE221" s="16"/>
      <c r="EF221" s="16"/>
      <c r="EG221" s="16"/>
      <c r="EH221" s="16"/>
      <c r="EI221" s="16"/>
      <c r="EJ221" s="16"/>
      <c r="EK221" s="16"/>
      <c r="EL221" s="16"/>
      <c r="EM221" s="16"/>
      <c r="EN221" s="16"/>
      <c r="EO221" s="16"/>
      <c r="EP221" s="16"/>
      <c r="EQ221" s="16"/>
      <c r="ER221" s="16"/>
      <c r="ES221" s="16"/>
      <c r="ET221" s="16"/>
      <c r="EU221" s="16"/>
      <c r="EV221" s="16"/>
      <c r="EW221" s="16"/>
      <c r="EX221" s="16"/>
      <c r="EY221" s="16"/>
    </row>
    <row r="222" spans="2:155" ht="14.5" customHeight="1" x14ac:dyDescent="0.35">
      <c r="B222" s="18"/>
      <c r="C222" s="18"/>
      <c r="D222" s="18"/>
      <c r="E222" s="18"/>
      <c r="F222" s="18"/>
      <c r="G222" s="18"/>
      <c r="H222" s="18"/>
      <c r="I222" s="18"/>
      <c r="J222" s="18"/>
      <c r="K222" s="18"/>
      <c r="L222" s="18"/>
      <c r="AN222" s="16"/>
      <c r="AO222" s="16"/>
      <c r="AP222" s="16"/>
      <c r="AQ222" s="16"/>
      <c r="AR222" s="16"/>
      <c r="AS222" s="16"/>
      <c r="AT222" s="16"/>
      <c r="AU222" s="16"/>
      <c r="AV222" s="16"/>
      <c r="AW222" s="16"/>
      <c r="AX222" s="16"/>
      <c r="AY222" s="16"/>
      <c r="AZ222" s="16"/>
      <c r="BA222" s="16"/>
      <c r="BB222" s="16"/>
      <c r="BC222" s="16"/>
      <c r="BD222" s="16"/>
      <c r="BE222" s="16"/>
      <c r="BF222" s="16"/>
      <c r="BG222" s="16"/>
      <c r="BH222" s="16"/>
      <c r="BI222" s="16"/>
      <c r="BJ222" s="16"/>
      <c r="BK222" s="16"/>
      <c r="BL222" s="16"/>
      <c r="BM222" s="16"/>
      <c r="BN222" s="16"/>
      <c r="BO222" s="16"/>
      <c r="BP222" s="16"/>
      <c r="BQ222" s="16"/>
      <c r="BR222" s="16"/>
      <c r="BS222" s="16"/>
      <c r="BT222" s="16"/>
      <c r="BU222" s="16"/>
      <c r="BV222" s="16"/>
      <c r="BW222" s="16"/>
      <c r="BX222" s="16"/>
      <c r="BY222" s="16"/>
      <c r="BZ222" s="16"/>
      <c r="CA222" s="16"/>
      <c r="CB222" s="16"/>
      <c r="CC222" s="16"/>
      <c r="CD222" s="16"/>
      <c r="CE222" s="16"/>
      <c r="CF222" s="16"/>
      <c r="CG222" s="16"/>
      <c r="CH222" s="16"/>
      <c r="CI222" s="16"/>
      <c r="CJ222" s="16"/>
      <c r="CK222" s="16"/>
      <c r="CL222" s="16"/>
      <c r="CM222" s="16"/>
      <c r="CN222" s="16"/>
      <c r="CO222" s="16"/>
      <c r="CP222" s="16"/>
      <c r="CQ222" s="16"/>
      <c r="CR222" s="16"/>
      <c r="CS222" s="16"/>
      <c r="CT222" s="16"/>
      <c r="CU222" s="16"/>
      <c r="CV222" s="16"/>
      <c r="CW222" s="16"/>
      <c r="CX222" s="16"/>
      <c r="CY222" s="16"/>
      <c r="CZ222" s="16"/>
      <c r="DA222" s="16"/>
      <c r="DB222" s="16"/>
      <c r="DC222" s="16"/>
      <c r="DD222" s="16"/>
      <c r="DE222" s="16"/>
      <c r="DF222" s="16"/>
      <c r="DG222" s="16"/>
      <c r="DH222" s="16"/>
      <c r="DI222" s="16"/>
      <c r="DJ222" s="16"/>
      <c r="DK222" s="16"/>
      <c r="DL222" s="16"/>
      <c r="DM222" s="16"/>
      <c r="DN222" s="16"/>
      <c r="DO222" s="16"/>
      <c r="DP222" s="16"/>
      <c r="DQ222" s="16"/>
      <c r="DR222" s="16"/>
      <c r="DS222" s="16"/>
      <c r="DT222" s="16"/>
      <c r="DU222" s="16"/>
      <c r="DV222" s="16"/>
      <c r="DW222" s="16"/>
      <c r="DX222" s="16"/>
      <c r="DY222" s="16"/>
      <c r="DZ222" s="16"/>
      <c r="EA222" s="16"/>
      <c r="EB222" s="16"/>
      <c r="EC222" s="16"/>
      <c r="ED222" s="16"/>
      <c r="EE222" s="16"/>
      <c r="EF222" s="16"/>
      <c r="EG222" s="16"/>
      <c r="EH222" s="16"/>
      <c r="EI222" s="16"/>
      <c r="EJ222" s="16"/>
      <c r="EK222" s="16"/>
      <c r="EL222" s="16"/>
      <c r="EM222" s="16"/>
      <c r="EN222" s="16"/>
      <c r="EO222" s="16"/>
      <c r="EP222" s="16"/>
      <c r="EQ222" s="16"/>
      <c r="ER222" s="16"/>
      <c r="ES222" s="16"/>
      <c r="ET222" s="16"/>
      <c r="EU222" s="16"/>
      <c r="EV222" s="16"/>
      <c r="EW222" s="16"/>
      <c r="EX222" s="16"/>
      <c r="EY222" s="16"/>
    </row>
    <row r="223" spans="2:155" ht="14.5" customHeight="1" x14ac:dyDescent="0.35">
      <c r="B223" s="18"/>
      <c r="C223" s="18"/>
      <c r="D223" s="18"/>
      <c r="E223" s="18"/>
      <c r="F223" s="18"/>
      <c r="G223" s="18"/>
      <c r="H223" s="18"/>
      <c r="I223" s="18"/>
      <c r="J223" s="18"/>
      <c r="K223" s="18"/>
      <c r="L223" s="18"/>
      <c r="AN223" s="16"/>
      <c r="AO223" s="16"/>
      <c r="AP223" s="16"/>
      <c r="AQ223" s="16"/>
      <c r="AR223" s="16"/>
      <c r="AS223" s="16"/>
      <c r="AT223" s="16"/>
      <c r="AU223" s="16"/>
      <c r="AV223" s="16"/>
      <c r="AW223" s="16"/>
      <c r="AX223" s="16"/>
      <c r="AY223" s="16"/>
      <c r="AZ223" s="16"/>
      <c r="BA223" s="16"/>
      <c r="BB223" s="16"/>
      <c r="BC223" s="16"/>
      <c r="BD223" s="16"/>
      <c r="BE223" s="16"/>
      <c r="BF223" s="16"/>
      <c r="BG223" s="16"/>
      <c r="BH223" s="16"/>
      <c r="BI223" s="16"/>
      <c r="BJ223" s="16"/>
      <c r="BK223" s="16"/>
      <c r="BL223" s="16"/>
      <c r="BM223" s="16"/>
      <c r="BN223" s="16"/>
      <c r="BO223" s="16"/>
      <c r="BP223" s="16"/>
      <c r="BQ223" s="16"/>
      <c r="BR223" s="16"/>
      <c r="BS223" s="16"/>
      <c r="BT223" s="16"/>
      <c r="BU223" s="16"/>
      <c r="BV223" s="16"/>
      <c r="BW223" s="16"/>
      <c r="BX223" s="16"/>
      <c r="BY223" s="16"/>
      <c r="BZ223" s="16"/>
      <c r="CA223" s="16"/>
      <c r="CB223" s="16"/>
      <c r="CC223" s="16"/>
      <c r="CD223" s="16"/>
      <c r="CE223" s="16"/>
      <c r="CF223" s="16"/>
      <c r="CG223" s="16"/>
      <c r="CH223" s="16"/>
      <c r="CI223" s="16"/>
      <c r="CJ223" s="16"/>
      <c r="CK223" s="16"/>
      <c r="CL223" s="16"/>
      <c r="CM223" s="16"/>
      <c r="CN223" s="16"/>
      <c r="CO223" s="16"/>
      <c r="CP223" s="16"/>
      <c r="CQ223" s="16"/>
      <c r="CR223" s="16"/>
      <c r="CS223" s="16"/>
      <c r="CT223" s="16"/>
      <c r="CU223" s="16"/>
      <c r="CV223" s="16"/>
      <c r="CW223" s="16"/>
      <c r="CX223" s="16"/>
      <c r="CY223" s="16"/>
      <c r="CZ223" s="16"/>
      <c r="DA223" s="16"/>
      <c r="DB223" s="16"/>
      <c r="DC223" s="16"/>
      <c r="DD223" s="16"/>
      <c r="DE223" s="16"/>
      <c r="DF223" s="16"/>
      <c r="DG223" s="16"/>
      <c r="DH223" s="16"/>
      <c r="DI223" s="16"/>
      <c r="DJ223" s="16"/>
      <c r="DK223" s="16"/>
      <c r="DL223" s="16"/>
      <c r="DM223" s="16"/>
      <c r="DN223" s="16"/>
      <c r="DO223" s="16"/>
      <c r="DP223" s="16"/>
      <c r="DQ223" s="16"/>
      <c r="DR223" s="16"/>
      <c r="DS223" s="16"/>
      <c r="DT223" s="16"/>
      <c r="DU223" s="16"/>
      <c r="DV223" s="16"/>
      <c r="DW223" s="16"/>
      <c r="DX223" s="16"/>
      <c r="DY223" s="16"/>
      <c r="DZ223" s="16"/>
      <c r="EA223" s="16"/>
      <c r="EB223" s="16"/>
      <c r="EC223" s="16"/>
      <c r="ED223" s="16"/>
      <c r="EE223" s="16"/>
      <c r="EF223" s="16"/>
      <c r="EG223" s="16"/>
      <c r="EH223" s="16"/>
      <c r="EI223" s="16"/>
      <c r="EJ223" s="16"/>
      <c r="EK223" s="16"/>
      <c r="EL223" s="16"/>
      <c r="EM223" s="16"/>
      <c r="EN223" s="16"/>
      <c r="EO223" s="16"/>
      <c r="EP223" s="16"/>
      <c r="EQ223" s="16"/>
      <c r="ER223" s="16"/>
      <c r="ES223" s="16"/>
      <c r="ET223" s="16"/>
      <c r="EU223" s="16"/>
      <c r="EV223" s="16"/>
      <c r="EW223" s="16"/>
      <c r="EX223" s="16"/>
      <c r="EY223" s="16"/>
    </row>
    <row r="224" spans="2:155" ht="14.5" customHeight="1" x14ac:dyDescent="0.35">
      <c r="B224" s="18"/>
      <c r="C224" s="18"/>
      <c r="D224" s="18"/>
      <c r="E224" s="18"/>
      <c r="F224" s="18"/>
      <c r="G224" s="18"/>
      <c r="H224" s="18"/>
      <c r="I224" s="18"/>
      <c r="J224" s="18"/>
      <c r="K224" s="18"/>
      <c r="L224" s="18"/>
      <c r="AN224" s="16"/>
      <c r="AO224" s="16"/>
      <c r="AP224" s="16"/>
      <c r="AQ224" s="16"/>
      <c r="AR224" s="16"/>
      <c r="AS224" s="16"/>
      <c r="AT224" s="16"/>
      <c r="AU224" s="16"/>
      <c r="AV224" s="16"/>
      <c r="AW224" s="16"/>
      <c r="AX224" s="16"/>
      <c r="AY224" s="16"/>
      <c r="AZ224" s="16"/>
      <c r="BA224" s="16"/>
      <c r="BB224" s="16"/>
      <c r="BC224" s="16"/>
      <c r="BD224" s="16"/>
      <c r="BE224" s="16"/>
      <c r="BF224" s="16"/>
      <c r="BG224" s="16"/>
      <c r="BH224" s="16"/>
      <c r="BI224" s="16"/>
      <c r="BJ224" s="16"/>
      <c r="BK224" s="16"/>
      <c r="BL224" s="16"/>
      <c r="BM224" s="16"/>
      <c r="BN224" s="16"/>
      <c r="BO224" s="16"/>
      <c r="BP224" s="16"/>
      <c r="BQ224" s="16"/>
      <c r="BR224" s="16"/>
      <c r="BS224" s="16"/>
      <c r="BT224" s="16"/>
      <c r="BU224" s="16"/>
      <c r="BV224" s="16"/>
      <c r="BW224" s="16"/>
      <c r="BX224" s="16"/>
      <c r="BY224" s="16"/>
      <c r="BZ224" s="16"/>
      <c r="CA224" s="16"/>
      <c r="CB224" s="16"/>
      <c r="CC224" s="16"/>
      <c r="CD224" s="16"/>
      <c r="CE224" s="16"/>
      <c r="CF224" s="16"/>
      <c r="CG224" s="16"/>
      <c r="CH224" s="16"/>
      <c r="CI224" s="16"/>
      <c r="CJ224" s="16"/>
      <c r="CK224" s="16"/>
      <c r="CL224" s="16"/>
      <c r="CM224" s="16"/>
      <c r="CN224" s="16"/>
      <c r="CO224" s="16"/>
      <c r="CP224" s="16"/>
      <c r="CQ224" s="16"/>
      <c r="CR224" s="16"/>
      <c r="CS224" s="16"/>
      <c r="CT224" s="16"/>
      <c r="CU224" s="16"/>
      <c r="CV224" s="16"/>
      <c r="CW224" s="16"/>
      <c r="CX224" s="16"/>
      <c r="CY224" s="16"/>
      <c r="CZ224" s="16"/>
      <c r="DA224" s="16"/>
      <c r="DB224" s="16"/>
      <c r="DC224" s="16"/>
      <c r="DD224" s="16"/>
      <c r="DE224" s="16"/>
      <c r="DF224" s="16"/>
      <c r="DG224" s="16"/>
      <c r="DH224" s="16"/>
      <c r="DI224" s="16"/>
      <c r="DJ224" s="16"/>
      <c r="DK224" s="16"/>
      <c r="DL224" s="16"/>
      <c r="DM224" s="16"/>
      <c r="DN224" s="16"/>
      <c r="DO224" s="16"/>
      <c r="DP224" s="16"/>
      <c r="DQ224" s="16"/>
      <c r="DR224" s="16"/>
      <c r="DS224" s="16"/>
      <c r="DT224" s="16"/>
      <c r="DU224" s="16"/>
      <c r="DV224" s="16"/>
      <c r="DW224" s="16"/>
      <c r="DX224" s="16"/>
      <c r="DY224" s="16"/>
      <c r="DZ224" s="16"/>
      <c r="EA224" s="16"/>
      <c r="EB224" s="16"/>
      <c r="EC224" s="16"/>
      <c r="ED224" s="16"/>
      <c r="EE224" s="16"/>
      <c r="EF224" s="16"/>
      <c r="EG224" s="16"/>
      <c r="EH224" s="16"/>
      <c r="EI224" s="16"/>
      <c r="EJ224" s="16"/>
      <c r="EK224" s="16"/>
      <c r="EL224" s="16"/>
      <c r="EM224" s="16"/>
      <c r="EN224" s="16"/>
      <c r="EO224" s="16"/>
      <c r="EP224" s="16"/>
      <c r="EQ224" s="16"/>
      <c r="ER224" s="16"/>
      <c r="ES224" s="16"/>
      <c r="ET224" s="16"/>
      <c r="EU224" s="16"/>
      <c r="EV224" s="16"/>
      <c r="EW224" s="16"/>
      <c r="EX224" s="16"/>
      <c r="EY224" s="16"/>
    </row>
    <row r="225" spans="2:155" ht="14.5" customHeight="1" x14ac:dyDescent="0.35">
      <c r="B225" s="18"/>
      <c r="C225" s="18"/>
      <c r="D225" s="18"/>
      <c r="E225" s="18"/>
      <c r="F225" s="18"/>
      <c r="G225" s="18"/>
      <c r="H225" s="18"/>
      <c r="I225" s="18"/>
      <c r="J225" s="18"/>
      <c r="K225" s="18"/>
      <c r="L225" s="18"/>
      <c r="AN225" s="16"/>
      <c r="AO225" s="16"/>
      <c r="AP225" s="16"/>
      <c r="AQ225" s="16"/>
      <c r="AR225" s="16"/>
      <c r="AS225" s="16"/>
      <c r="AT225" s="16"/>
      <c r="AU225" s="16"/>
      <c r="AV225" s="16"/>
      <c r="AW225" s="16"/>
      <c r="AX225" s="16"/>
      <c r="AY225" s="16"/>
      <c r="AZ225" s="16"/>
      <c r="BA225" s="16"/>
      <c r="BB225" s="16"/>
      <c r="BC225" s="16"/>
      <c r="BD225" s="16"/>
      <c r="BE225" s="16"/>
      <c r="BF225" s="16"/>
      <c r="BG225" s="16"/>
      <c r="BH225" s="16"/>
      <c r="BI225" s="16"/>
      <c r="BJ225" s="16"/>
      <c r="BK225" s="16"/>
      <c r="BL225" s="16"/>
      <c r="BM225" s="16"/>
      <c r="BN225" s="16"/>
      <c r="BO225" s="16"/>
      <c r="BP225" s="16"/>
      <c r="BQ225" s="16"/>
      <c r="BR225" s="16"/>
      <c r="BS225" s="16"/>
      <c r="BT225" s="16"/>
      <c r="BU225" s="16"/>
      <c r="BV225" s="16"/>
      <c r="BW225" s="16"/>
      <c r="BX225" s="16"/>
      <c r="BY225" s="16"/>
      <c r="BZ225" s="16"/>
      <c r="CA225" s="16"/>
      <c r="CB225" s="16"/>
      <c r="CC225" s="16"/>
      <c r="CD225" s="16"/>
      <c r="CE225" s="16"/>
      <c r="CF225" s="16"/>
      <c r="CG225" s="16"/>
      <c r="CH225" s="16"/>
      <c r="CI225" s="16"/>
      <c r="CJ225" s="16"/>
      <c r="CK225" s="16"/>
      <c r="CL225" s="16"/>
      <c r="CM225" s="16"/>
      <c r="CN225" s="16"/>
      <c r="CO225" s="16"/>
      <c r="CP225" s="16"/>
      <c r="CQ225" s="16"/>
      <c r="CR225" s="16"/>
      <c r="CS225" s="16"/>
      <c r="CT225" s="16"/>
      <c r="CU225" s="16"/>
      <c r="CV225" s="16"/>
      <c r="CW225" s="16"/>
      <c r="CX225" s="16"/>
      <c r="CY225" s="16"/>
      <c r="CZ225" s="16"/>
      <c r="DA225" s="16"/>
      <c r="DB225" s="16"/>
      <c r="DC225" s="16"/>
      <c r="DD225" s="16"/>
      <c r="DE225" s="16"/>
      <c r="DF225" s="16"/>
      <c r="DG225" s="16"/>
      <c r="DH225" s="16"/>
      <c r="DI225" s="16"/>
      <c r="DJ225" s="16"/>
      <c r="DK225" s="16"/>
      <c r="DL225" s="16"/>
      <c r="DM225" s="16"/>
      <c r="DN225" s="16"/>
      <c r="DO225" s="16"/>
      <c r="DP225" s="16"/>
      <c r="DQ225" s="16"/>
      <c r="DR225" s="16"/>
      <c r="DS225" s="16"/>
      <c r="DT225" s="16"/>
      <c r="DU225" s="16"/>
      <c r="DV225" s="16"/>
      <c r="DW225" s="16"/>
      <c r="DX225" s="16"/>
      <c r="DY225" s="16"/>
      <c r="DZ225" s="16"/>
      <c r="EA225" s="16"/>
      <c r="EB225" s="16"/>
      <c r="EC225" s="16"/>
      <c r="ED225" s="16"/>
      <c r="EE225" s="16"/>
      <c r="EF225" s="16"/>
      <c r="EG225" s="16"/>
      <c r="EH225" s="16"/>
      <c r="EI225" s="16"/>
      <c r="EJ225" s="16"/>
      <c r="EK225" s="16"/>
      <c r="EL225" s="16"/>
      <c r="EM225" s="16"/>
      <c r="EN225" s="16"/>
      <c r="EO225" s="16"/>
      <c r="EP225" s="16"/>
      <c r="EQ225" s="16"/>
      <c r="ER225" s="16"/>
      <c r="ES225" s="16"/>
      <c r="ET225" s="16"/>
      <c r="EU225" s="16"/>
      <c r="EV225" s="16"/>
      <c r="EW225" s="16"/>
      <c r="EX225" s="16"/>
      <c r="EY225" s="16"/>
    </row>
    <row r="226" spans="2:155" ht="14.5" customHeight="1" x14ac:dyDescent="0.35">
      <c r="B226" s="18"/>
      <c r="C226" s="18"/>
      <c r="D226" s="18"/>
      <c r="E226" s="18"/>
      <c r="F226" s="18"/>
      <c r="G226" s="18"/>
      <c r="H226" s="18"/>
      <c r="I226" s="18"/>
      <c r="J226" s="18"/>
      <c r="K226" s="18"/>
      <c r="L226" s="18"/>
      <c r="AN226" s="16"/>
      <c r="AO226" s="16"/>
      <c r="AP226" s="16"/>
      <c r="AQ226" s="16"/>
      <c r="AR226" s="16"/>
      <c r="AS226" s="16"/>
      <c r="AT226" s="16"/>
      <c r="AU226" s="16"/>
      <c r="AV226" s="16"/>
      <c r="AW226" s="16"/>
      <c r="AX226" s="16"/>
      <c r="AY226" s="16"/>
      <c r="AZ226" s="16"/>
      <c r="BA226" s="16"/>
      <c r="BB226" s="16"/>
      <c r="BC226" s="16"/>
      <c r="BD226" s="16"/>
      <c r="BE226" s="16"/>
      <c r="BF226" s="16"/>
      <c r="BG226" s="16"/>
      <c r="BH226" s="16"/>
      <c r="BI226" s="16"/>
      <c r="BJ226" s="16"/>
      <c r="BK226" s="16"/>
      <c r="BL226" s="16"/>
      <c r="BM226" s="16"/>
      <c r="BN226" s="16"/>
      <c r="BO226" s="16"/>
      <c r="BP226" s="16"/>
      <c r="BQ226" s="16"/>
      <c r="BR226" s="16"/>
      <c r="BS226" s="16"/>
      <c r="BT226" s="16"/>
      <c r="BU226" s="16"/>
      <c r="BV226" s="16"/>
      <c r="BW226" s="16"/>
      <c r="BX226" s="16"/>
      <c r="BY226" s="16"/>
      <c r="BZ226" s="16"/>
      <c r="CA226" s="16"/>
      <c r="CB226" s="16"/>
      <c r="CC226" s="16"/>
      <c r="CD226" s="16"/>
      <c r="CE226" s="16"/>
      <c r="CF226" s="16"/>
      <c r="CG226" s="16"/>
      <c r="CH226" s="16"/>
      <c r="CI226" s="16"/>
      <c r="CJ226" s="16"/>
      <c r="CK226" s="16"/>
      <c r="CL226" s="16"/>
      <c r="CM226" s="16"/>
      <c r="CN226" s="16"/>
      <c r="CO226" s="16"/>
      <c r="CP226" s="16"/>
      <c r="CQ226" s="16"/>
      <c r="CR226" s="16"/>
      <c r="CS226" s="16"/>
      <c r="CT226" s="16"/>
      <c r="CU226" s="16"/>
      <c r="CV226" s="16"/>
      <c r="CW226" s="16"/>
      <c r="CX226" s="16"/>
      <c r="CY226" s="16"/>
      <c r="CZ226" s="16"/>
      <c r="DA226" s="16"/>
      <c r="DB226" s="16"/>
      <c r="DC226" s="16"/>
      <c r="DD226" s="16"/>
      <c r="DE226" s="16"/>
      <c r="DF226" s="16"/>
      <c r="DG226" s="16"/>
      <c r="DH226" s="16"/>
      <c r="DI226" s="16"/>
      <c r="DJ226" s="16"/>
      <c r="DK226" s="16"/>
      <c r="DL226" s="16"/>
      <c r="DM226" s="16"/>
      <c r="DN226" s="16"/>
      <c r="DO226" s="16"/>
      <c r="DP226" s="16"/>
      <c r="DQ226" s="16"/>
      <c r="DR226" s="16"/>
      <c r="DS226" s="16"/>
      <c r="DT226" s="16"/>
      <c r="DU226" s="16"/>
      <c r="DV226" s="16"/>
      <c r="DW226" s="16"/>
      <c r="DX226" s="16"/>
      <c r="DY226" s="16"/>
      <c r="DZ226" s="16"/>
      <c r="EA226" s="16"/>
      <c r="EB226" s="16"/>
      <c r="EC226" s="16"/>
      <c r="ED226" s="16"/>
      <c r="EE226" s="16"/>
      <c r="EF226" s="16"/>
      <c r="EG226" s="16"/>
      <c r="EH226" s="16"/>
      <c r="EI226" s="16"/>
      <c r="EJ226" s="16"/>
      <c r="EK226" s="16"/>
      <c r="EL226" s="16"/>
      <c r="EM226" s="16"/>
      <c r="EN226" s="16"/>
      <c r="EO226" s="16"/>
      <c r="EP226" s="16"/>
      <c r="EQ226" s="16"/>
      <c r="ER226" s="16"/>
      <c r="ES226" s="16"/>
      <c r="ET226" s="16"/>
      <c r="EU226" s="16"/>
      <c r="EV226" s="16"/>
      <c r="EW226" s="16"/>
      <c r="EX226" s="16"/>
      <c r="EY226" s="16"/>
    </row>
    <row r="227" spans="2:155" ht="14.5" customHeight="1" x14ac:dyDescent="0.35">
      <c r="B227" s="18"/>
      <c r="C227" s="18"/>
      <c r="D227" s="18"/>
      <c r="E227" s="18"/>
      <c r="F227" s="18"/>
      <c r="G227" s="18"/>
      <c r="H227" s="18"/>
      <c r="I227" s="18"/>
      <c r="J227" s="18"/>
      <c r="K227" s="18"/>
      <c r="L227" s="18"/>
      <c r="AN227" s="16"/>
      <c r="AO227" s="16"/>
      <c r="AP227" s="16"/>
      <c r="AQ227" s="16"/>
      <c r="AR227" s="16"/>
      <c r="AS227" s="16"/>
      <c r="AT227" s="16"/>
      <c r="AU227" s="16"/>
      <c r="AV227" s="16"/>
      <c r="AW227" s="16"/>
      <c r="AX227" s="16"/>
      <c r="AY227" s="16"/>
      <c r="AZ227" s="16"/>
      <c r="BA227" s="16"/>
      <c r="BB227" s="16"/>
      <c r="BC227" s="16"/>
      <c r="BD227" s="16"/>
      <c r="BE227" s="16"/>
      <c r="BF227" s="16"/>
      <c r="BG227" s="16"/>
      <c r="BH227" s="16"/>
      <c r="BI227" s="16"/>
      <c r="BJ227" s="16"/>
      <c r="BK227" s="16"/>
      <c r="BL227" s="16"/>
      <c r="BM227" s="16"/>
      <c r="BN227" s="16"/>
      <c r="BO227" s="16"/>
      <c r="BP227" s="16"/>
      <c r="BQ227" s="16"/>
      <c r="BR227" s="16"/>
      <c r="BS227" s="16"/>
      <c r="BT227" s="16"/>
      <c r="BU227" s="16"/>
      <c r="BV227" s="16"/>
      <c r="BW227" s="16"/>
      <c r="BX227" s="16"/>
      <c r="BY227" s="16"/>
      <c r="BZ227" s="16"/>
      <c r="CA227" s="16"/>
      <c r="CB227" s="16"/>
      <c r="CC227" s="16"/>
      <c r="CD227" s="16"/>
      <c r="CE227" s="16"/>
      <c r="CF227" s="16"/>
      <c r="CG227" s="16"/>
      <c r="CH227" s="16"/>
      <c r="CI227" s="16"/>
      <c r="CJ227" s="16"/>
      <c r="CK227" s="16"/>
      <c r="CL227" s="16"/>
      <c r="CM227" s="16"/>
      <c r="CN227" s="16"/>
      <c r="CO227" s="16"/>
      <c r="CP227" s="16"/>
      <c r="CQ227" s="16"/>
      <c r="CR227" s="16"/>
      <c r="CS227" s="16"/>
      <c r="CT227" s="16"/>
      <c r="CU227" s="16"/>
      <c r="CV227" s="16"/>
      <c r="CW227" s="16"/>
      <c r="CX227" s="16"/>
      <c r="CY227" s="16"/>
      <c r="CZ227" s="16"/>
      <c r="DA227" s="16"/>
      <c r="DB227" s="16"/>
      <c r="DC227" s="16"/>
      <c r="DD227" s="16"/>
      <c r="DE227" s="16"/>
      <c r="DF227" s="16"/>
      <c r="DG227" s="16"/>
      <c r="DH227" s="16"/>
      <c r="DI227" s="16"/>
      <c r="DJ227" s="16"/>
      <c r="DK227" s="16"/>
      <c r="DL227" s="16"/>
      <c r="DM227" s="16"/>
      <c r="DN227" s="16"/>
      <c r="DO227" s="16"/>
      <c r="DP227" s="16"/>
      <c r="DQ227" s="16"/>
      <c r="DR227" s="16"/>
      <c r="DS227" s="16"/>
      <c r="DT227" s="16"/>
      <c r="DU227" s="16"/>
      <c r="DV227" s="16"/>
      <c r="DW227" s="16"/>
      <c r="DX227" s="16"/>
      <c r="DY227" s="16"/>
      <c r="DZ227" s="16"/>
      <c r="EA227" s="16"/>
      <c r="EB227" s="16"/>
      <c r="EC227" s="16"/>
      <c r="ED227" s="16"/>
      <c r="EE227" s="16"/>
      <c r="EF227" s="16"/>
      <c r="EG227" s="16"/>
      <c r="EH227" s="16"/>
      <c r="EI227" s="16"/>
      <c r="EJ227" s="16"/>
      <c r="EK227" s="16"/>
      <c r="EL227" s="16"/>
      <c r="EM227" s="16"/>
      <c r="EN227" s="16"/>
      <c r="EO227" s="16"/>
      <c r="EP227" s="16"/>
      <c r="EQ227" s="16"/>
      <c r="ER227" s="16"/>
      <c r="ES227" s="16"/>
      <c r="ET227" s="16"/>
      <c r="EU227" s="16"/>
      <c r="EV227" s="16"/>
      <c r="EW227" s="16"/>
      <c r="EX227" s="16"/>
      <c r="EY227" s="16"/>
    </row>
    <row r="228" spans="2:155" ht="14.5" customHeight="1" x14ac:dyDescent="0.35">
      <c r="B228" s="18"/>
      <c r="C228" s="18"/>
      <c r="D228" s="18"/>
      <c r="E228" s="18"/>
      <c r="F228" s="18"/>
      <c r="G228" s="18"/>
      <c r="H228" s="18"/>
      <c r="I228" s="18"/>
      <c r="J228" s="18"/>
      <c r="K228" s="18"/>
      <c r="L228" s="18"/>
      <c r="AN228" s="16"/>
      <c r="AO228" s="16"/>
      <c r="AP228" s="16"/>
      <c r="AQ228" s="16"/>
      <c r="AR228" s="16"/>
      <c r="AS228" s="16"/>
      <c r="AT228" s="16"/>
      <c r="AU228" s="16"/>
      <c r="AV228" s="16"/>
      <c r="AW228" s="16"/>
      <c r="AX228" s="16"/>
      <c r="AY228" s="16"/>
      <c r="AZ228" s="16"/>
      <c r="BA228" s="16"/>
      <c r="BB228" s="16"/>
      <c r="BC228" s="16"/>
      <c r="BD228" s="16"/>
      <c r="BE228" s="16"/>
      <c r="BF228" s="16"/>
      <c r="BG228" s="16"/>
      <c r="BH228" s="16"/>
      <c r="BI228" s="16"/>
      <c r="BJ228" s="16"/>
      <c r="BK228" s="16"/>
      <c r="BL228" s="16"/>
      <c r="BM228" s="16"/>
      <c r="BN228" s="16"/>
      <c r="BO228" s="16"/>
      <c r="BP228" s="16"/>
      <c r="BQ228" s="16"/>
      <c r="BR228" s="16"/>
      <c r="BS228" s="16"/>
      <c r="BT228" s="16"/>
      <c r="BU228" s="16"/>
      <c r="BV228" s="16"/>
      <c r="BW228" s="16"/>
      <c r="BX228" s="16"/>
      <c r="BY228" s="16"/>
      <c r="BZ228" s="16"/>
      <c r="CA228" s="16"/>
      <c r="CB228" s="16"/>
      <c r="CC228" s="16"/>
      <c r="CD228" s="16"/>
      <c r="CE228" s="16"/>
      <c r="CF228" s="16"/>
      <c r="CG228" s="16"/>
      <c r="CH228" s="16"/>
      <c r="CI228" s="16"/>
      <c r="CJ228" s="16"/>
      <c r="CK228" s="16"/>
      <c r="CL228" s="16"/>
      <c r="CM228" s="16"/>
      <c r="CN228" s="16"/>
      <c r="CO228" s="16"/>
      <c r="CP228" s="16"/>
      <c r="CQ228" s="16"/>
      <c r="CR228" s="16"/>
      <c r="CS228" s="16"/>
      <c r="CT228" s="16"/>
      <c r="CU228" s="16"/>
      <c r="CV228" s="16"/>
      <c r="CW228" s="16"/>
      <c r="CX228" s="16"/>
      <c r="CY228" s="16"/>
      <c r="CZ228" s="16"/>
      <c r="DA228" s="16"/>
      <c r="DB228" s="16"/>
      <c r="DC228" s="16"/>
      <c r="DD228" s="16"/>
      <c r="DE228" s="16"/>
      <c r="DF228" s="16"/>
      <c r="DG228" s="16"/>
      <c r="DH228" s="16"/>
      <c r="DI228" s="16"/>
      <c r="DJ228" s="16"/>
      <c r="DK228" s="16"/>
      <c r="DL228" s="16"/>
      <c r="DM228" s="16"/>
      <c r="DN228" s="16"/>
      <c r="DO228" s="16"/>
      <c r="DP228" s="16"/>
      <c r="DQ228" s="16"/>
      <c r="DR228" s="16"/>
      <c r="DS228" s="16"/>
      <c r="DT228" s="16"/>
      <c r="DU228" s="16"/>
      <c r="DV228" s="16"/>
      <c r="DW228" s="16"/>
      <c r="DX228" s="16"/>
      <c r="DY228" s="16"/>
      <c r="DZ228" s="16"/>
      <c r="EA228" s="16"/>
      <c r="EB228" s="16"/>
      <c r="EC228" s="16"/>
      <c r="ED228" s="16"/>
      <c r="EE228" s="16"/>
      <c r="EF228" s="16"/>
      <c r="EG228" s="16"/>
      <c r="EH228" s="16"/>
      <c r="EI228" s="16"/>
      <c r="EJ228" s="16"/>
      <c r="EK228" s="16"/>
      <c r="EL228" s="16"/>
      <c r="EM228" s="16"/>
      <c r="EN228" s="16"/>
      <c r="EO228" s="16"/>
      <c r="EP228" s="16"/>
      <c r="EQ228" s="16"/>
      <c r="ER228" s="16"/>
      <c r="ES228" s="16"/>
      <c r="ET228" s="16"/>
      <c r="EU228" s="16"/>
      <c r="EV228" s="16"/>
      <c r="EW228" s="16"/>
      <c r="EX228" s="16"/>
      <c r="EY228" s="16"/>
    </row>
    <row r="229" spans="2:155" ht="14.5" customHeight="1" x14ac:dyDescent="0.35">
      <c r="B229" s="18"/>
      <c r="C229" s="18"/>
      <c r="D229" s="18"/>
      <c r="E229" s="18"/>
      <c r="F229" s="18"/>
      <c r="G229" s="18"/>
      <c r="H229" s="18"/>
      <c r="I229" s="18"/>
      <c r="J229" s="18"/>
      <c r="K229" s="18"/>
      <c r="L229" s="18"/>
      <c r="AN229" s="16"/>
      <c r="AO229" s="16"/>
      <c r="AP229" s="16"/>
      <c r="AQ229" s="16"/>
      <c r="AR229" s="16"/>
      <c r="AS229" s="16"/>
      <c r="AT229" s="16"/>
      <c r="AU229" s="16"/>
      <c r="AV229" s="16"/>
      <c r="AW229" s="16"/>
      <c r="AX229" s="16"/>
      <c r="AY229" s="16"/>
      <c r="AZ229" s="16"/>
      <c r="BA229" s="16"/>
      <c r="BB229" s="16"/>
      <c r="BC229" s="16"/>
      <c r="BD229" s="16"/>
      <c r="BE229" s="16"/>
      <c r="BF229" s="16"/>
      <c r="BG229" s="16"/>
      <c r="BH229" s="16"/>
      <c r="BI229" s="16"/>
      <c r="BJ229" s="16"/>
      <c r="BK229" s="16"/>
      <c r="BL229" s="16"/>
      <c r="BM229" s="16"/>
      <c r="BN229" s="16"/>
      <c r="BO229" s="16"/>
      <c r="BP229" s="16"/>
      <c r="BQ229" s="16"/>
      <c r="BR229" s="16"/>
      <c r="BS229" s="16"/>
      <c r="BT229" s="16"/>
      <c r="BU229" s="16"/>
      <c r="BV229" s="16"/>
      <c r="BW229" s="16"/>
      <c r="BX229" s="16"/>
      <c r="BY229" s="16"/>
      <c r="BZ229" s="16"/>
      <c r="CA229" s="16"/>
      <c r="CB229" s="16"/>
      <c r="CC229" s="16"/>
      <c r="CD229" s="16"/>
      <c r="CE229" s="16"/>
      <c r="CF229" s="16"/>
      <c r="CG229" s="16"/>
      <c r="CH229" s="16"/>
      <c r="CI229" s="16"/>
      <c r="CJ229" s="16"/>
      <c r="CK229" s="16"/>
      <c r="CL229" s="16"/>
      <c r="CM229" s="16"/>
      <c r="CN229" s="16"/>
      <c r="CO229" s="16"/>
      <c r="CP229" s="16"/>
      <c r="CQ229" s="16"/>
      <c r="CR229" s="16"/>
      <c r="CS229" s="16"/>
      <c r="CT229" s="16"/>
      <c r="CU229" s="16"/>
      <c r="CV229" s="16"/>
      <c r="CW229" s="16"/>
      <c r="CX229" s="16"/>
      <c r="CY229" s="16"/>
      <c r="CZ229" s="16"/>
      <c r="DA229" s="16"/>
      <c r="DB229" s="16"/>
      <c r="DC229" s="16"/>
      <c r="DD229" s="16"/>
      <c r="DE229" s="16"/>
      <c r="DF229" s="16"/>
      <c r="DG229" s="16"/>
      <c r="DH229" s="16"/>
      <c r="DI229" s="16"/>
      <c r="DJ229" s="16"/>
      <c r="DK229" s="16"/>
      <c r="DL229" s="16"/>
      <c r="DM229" s="16"/>
      <c r="DN229" s="16"/>
      <c r="DO229" s="16"/>
      <c r="DP229" s="16"/>
      <c r="DQ229" s="16"/>
      <c r="DR229" s="16"/>
      <c r="DS229" s="16"/>
      <c r="DT229" s="16"/>
      <c r="DU229" s="16"/>
      <c r="DV229" s="16"/>
      <c r="DW229" s="16"/>
      <c r="DX229" s="16"/>
      <c r="DY229" s="16"/>
      <c r="DZ229" s="16"/>
      <c r="EA229" s="16"/>
      <c r="EB229" s="16"/>
      <c r="EC229" s="16"/>
      <c r="ED229" s="16"/>
      <c r="EE229" s="16"/>
      <c r="EF229" s="16"/>
      <c r="EG229" s="16"/>
      <c r="EH229" s="16"/>
      <c r="EI229" s="16"/>
      <c r="EJ229" s="16"/>
      <c r="EK229" s="16"/>
      <c r="EL229" s="16"/>
      <c r="EM229" s="16"/>
      <c r="EN229" s="16"/>
      <c r="EO229" s="16"/>
      <c r="EP229" s="16"/>
      <c r="EQ229" s="16"/>
      <c r="ER229" s="16"/>
      <c r="ES229" s="16"/>
      <c r="ET229" s="16"/>
      <c r="EU229" s="16"/>
      <c r="EV229" s="16"/>
      <c r="EW229" s="16"/>
      <c r="EX229" s="16"/>
      <c r="EY229" s="16"/>
    </row>
    <row r="230" spans="2:155" ht="14.5" customHeight="1" x14ac:dyDescent="0.35">
      <c r="B230" s="18"/>
      <c r="C230" s="18"/>
      <c r="D230" s="18"/>
      <c r="E230" s="18"/>
      <c r="F230" s="18"/>
      <c r="G230" s="18"/>
      <c r="H230" s="18"/>
      <c r="I230" s="18"/>
      <c r="J230" s="18"/>
      <c r="K230" s="18"/>
      <c r="L230" s="18"/>
      <c r="AN230" s="16"/>
      <c r="AO230" s="16"/>
      <c r="AP230" s="16"/>
      <c r="AQ230" s="16"/>
      <c r="AR230" s="16"/>
      <c r="AS230" s="16"/>
      <c r="AT230" s="16"/>
      <c r="AU230" s="16"/>
      <c r="AV230" s="16"/>
      <c r="AW230" s="16"/>
      <c r="AX230" s="16"/>
      <c r="AY230" s="16"/>
      <c r="AZ230" s="16"/>
      <c r="BA230" s="16"/>
      <c r="BB230" s="16"/>
      <c r="BC230" s="16"/>
      <c r="BD230" s="16"/>
      <c r="BE230" s="16"/>
      <c r="BF230" s="16"/>
      <c r="BG230" s="16"/>
      <c r="BH230" s="16"/>
      <c r="BI230" s="16"/>
      <c r="BJ230" s="16"/>
      <c r="BK230" s="16"/>
      <c r="BL230" s="16"/>
      <c r="BM230" s="16"/>
      <c r="BN230" s="16"/>
      <c r="BO230" s="16"/>
      <c r="BP230" s="16"/>
      <c r="BQ230" s="16"/>
      <c r="BR230" s="16"/>
      <c r="BS230" s="16"/>
      <c r="BT230" s="16"/>
      <c r="BU230" s="16"/>
      <c r="BV230" s="16"/>
      <c r="BW230" s="16"/>
      <c r="BX230" s="16"/>
      <c r="BY230" s="16"/>
      <c r="BZ230" s="16"/>
      <c r="CA230" s="16"/>
      <c r="CB230" s="16"/>
      <c r="CC230" s="16"/>
      <c r="CD230" s="16"/>
      <c r="CE230" s="16"/>
      <c r="CF230" s="16"/>
      <c r="CG230" s="16"/>
      <c r="CH230" s="16"/>
      <c r="CI230" s="16"/>
      <c r="CJ230" s="16"/>
      <c r="CK230" s="16"/>
      <c r="CL230" s="16"/>
      <c r="CM230" s="16"/>
      <c r="CN230" s="16"/>
      <c r="CO230" s="16"/>
      <c r="CP230" s="16"/>
      <c r="CQ230" s="16"/>
      <c r="CR230" s="16"/>
      <c r="CS230" s="16"/>
      <c r="CT230" s="16"/>
      <c r="CU230" s="16"/>
      <c r="CV230" s="16"/>
      <c r="CW230" s="16"/>
      <c r="CX230" s="16"/>
      <c r="CY230" s="16"/>
      <c r="CZ230" s="16"/>
      <c r="DA230" s="16"/>
      <c r="DB230" s="16"/>
      <c r="DC230" s="16"/>
      <c r="DD230" s="16"/>
      <c r="DE230" s="16"/>
      <c r="DF230" s="16"/>
      <c r="DG230" s="16"/>
      <c r="DH230" s="16"/>
      <c r="DI230" s="16"/>
      <c r="DJ230" s="16"/>
      <c r="DK230" s="16"/>
      <c r="DL230" s="16"/>
      <c r="DM230" s="16"/>
      <c r="DN230" s="16"/>
      <c r="DO230" s="16"/>
      <c r="DP230" s="16"/>
      <c r="DQ230" s="16"/>
      <c r="DR230" s="16"/>
      <c r="DS230" s="16"/>
      <c r="DT230" s="16"/>
      <c r="DU230" s="16"/>
      <c r="DV230" s="16"/>
      <c r="DW230" s="16"/>
      <c r="DX230" s="16"/>
      <c r="DY230" s="16"/>
      <c r="DZ230" s="16"/>
      <c r="EA230" s="16"/>
      <c r="EB230" s="16"/>
      <c r="EC230" s="16"/>
      <c r="ED230" s="16"/>
      <c r="EE230" s="16"/>
      <c r="EF230" s="16"/>
      <c r="EG230" s="16"/>
      <c r="EH230" s="16"/>
      <c r="EI230" s="16"/>
      <c r="EJ230" s="16"/>
      <c r="EK230" s="16"/>
      <c r="EL230" s="16"/>
      <c r="EM230" s="16"/>
      <c r="EN230" s="16"/>
      <c r="EO230" s="16"/>
      <c r="EP230" s="16"/>
      <c r="EQ230" s="16"/>
      <c r="ER230" s="16"/>
      <c r="ES230" s="16"/>
      <c r="ET230" s="16"/>
      <c r="EU230" s="16"/>
      <c r="EV230" s="16"/>
      <c r="EW230" s="16"/>
      <c r="EX230" s="16"/>
      <c r="EY230" s="16"/>
    </row>
    <row r="231" spans="2:155" ht="14.5" customHeight="1" x14ac:dyDescent="0.35">
      <c r="B231" s="18"/>
      <c r="C231" s="18"/>
      <c r="D231" s="18"/>
      <c r="E231" s="18"/>
      <c r="F231" s="18"/>
      <c r="G231" s="18"/>
      <c r="H231" s="18"/>
      <c r="I231" s="18"/>
      <c r="J231" s="18"/>
      <c r="K231" s="18"/>
      <c r="L231" s="18"/>
      <c r="AN231" s="16"/>
      <c r="AO231" s="16"/>
      <c r="AP231" s="16"/>
      <c r="AQ231" s="16"/>
      <c r="AR231" s="16"/>
      <c r="AS231" s="16"/>
      <c r="AT231" s="16"/>
      <c r="AU231" s="16"/>
      <c r="AV231" s="16"/>
      <c r="AW231" s="16"/>
      <c r="AX231" s="16"/>
      <c r="AY231" s="16"/>
      <c r="AZ231" s="16"/>
      <c r="BA231" s="16"/>
      <c r="BB231" s="16"/>
      <c r="BC231" s="16"/>
      <c r="BD231" s="16"/>
      <c r="BE231" s="16"/>
      <c r="BF231" s="16"/>
      <c r="BG231" s="16"/>
      <c r="BH231" s="16"/>
      <c r="BI231" s="16"/>
      <c r="BJ231" s="16"/>
      <c r="BK231" s="16"/>
      <c r="BL231" s="16"/>
      <c r="BM231" s="16"/>
      <c r="BN231" s="16"/>
      <c r="BO231" s="16"/>
      <c r="BP231" s="16"/>
      <c r="BQ231" s="16"/>
      <c r="BR231" s="16"/>
      <c r="BS231" s="16"/>
      <c r="BT231" s="16"/>
      <c r="BU231" s="16"/>
      <c r="BV231" s="16"/>
      <c r="BW231" s="16"/>
      <c r="BX231" s="16"/>
      <c r="BY231" s="16"/>
      <c r="BZ231" s="16"/>
      <c r="CA231" s="16"/>
      <c r="CB231" s="16"/>
      <c r="CC231" s="16"/>
      <c r="CD231" s="16"/>
      <c r="CE231" s="16"/>
      <c r="CF231" s="16"/>
      <c r="CG231" s="16"/>
      <c r="CH231" s="16"/>
      <c r="CI231" s="16"/>
      <c r="CJ231" s="16"/>
      <c r="CK231" s="16"/>
      <c r="CL231" s="16"/>
      <c r="CM231" s="16"/>
      <c r="CN231" s="16"/>
      <c r="CO231" s="16"/>
      <c r="CP231" s="16"/>
      <c r="CQ231" s="16"/>
      <c r="CR231" s="16"/>
      <c r="CS231" s="16"/>
      <c r="CT231" s="16"/>
      <c r="CU231" s="16"/>
      <c r="CV231" s="16"/>
      <c r="CW231" s="16"/>
      <c r="CX231" s="16"/>
      <c r="CY231" s="16"/>
      <c r="CZ231" s="16"/>
      <c r="DA231" s="16"/>
      <c r="DB231" s="16"/>
      <c r="DC231" s="16"/>
      <c r="DD231" s="16"/>
      <c r="DE231" s="16"/>
      <c r="DF231" s="16"/>
      <c r="DG231" s="16"/>
      <c r="DH231" s="16"/>
      <c r="DI231" s="16"/>
      <c r="DJ231" s="16"/>
      <c r="DK231" s="16"/>
      <c r="DL231" s="16"/>
      <c r="DM231" s="16"/>
      <c r="DN231" s="16"/>
      <c r="DO231" s="16"/>
      <c r="DP231" s="16"/>
      <c r="DQ231" s="16"/>
      <c r="DR231" s="16"/>
      <c r="DS231" s="16"/>
      <c r="DT231" s="16"/>
      <c r="DU231" s="16"/>
      <c r="DV231" s="16"/>
      <c r="DW231" s="16"/>
      <c r="DX231" s="16"/>
      <c r="DY231" s="16"/>
      <c r="DZ231" s="16"/>
      <c r="EA231" s="16"/>
      <c r="EB231" s="16"/>
      <c r="EC231" s="16"/>
      <c r="ED231" s="16"/>
      <c r="EE231" s="16"/>
      <c r="EF231" s="16"/>
      <c r="EG231" s="16"/>
      <c r="EH231" s="16"/>
      <c r="EI231" s="16"/>
      <c r="EJ231" s="16"/>
      <c r="EK231" s="16"/>
      <c r="EL231" s="16"/>
      <c r="EM231" s="16"/>
      <c r="EN231" s="16"/>
      <c r="EO231" s="16"/>
      <c r="EP231" s="16"/>
      <c r="EQ231" s="16"/>
      <c r="ER231" s="16"/>
      <c r="ES231" s="16"/>
      <c r="ET231" s="16"/>
      <c r="EU231" s="16"/>
      <c r="EV231" s="16"/>
      <c r="EW231" s="16"/>
      <c r="EX231" s="16"/>
      <c r="EY231" s="16"/>
    </row>
    <row r="232" spans="2:155" ht="14.5" customHeight="1" x14ac:dyDescent="0.35">
      <c r="B232" s="18"/>
      <c r="C232" s="18"/>
      <c r="D232" s="18"/>
      <c r="E232" s="18"/>
      <c r="F232" s="18"/>
      <c r="G232" s="18"/>
      <c r="H232" s="18"/>
      <c r="I232" s="18"/>
      <c r="J232" s="18"/>
      <c r="K232" s="18"/>
      <c r="L232" s="18"/>
      <c r="AN232" s="16"/>
      <c r="AO232" s="16"/>
      <c r="AP232" s="16"/>
      <c r="AQ232" s="16"/>
      <c r="AR232" s="16"/>
      <c r="AS232" s="16"/>
      <c r="AT232" s="16"/>
      <c r="AU232" s="16"/>
      <c r="AV232" s="16"/>
      <c r="AW232" s="16"/>
      <c r="AX232" s="16"/>
      <c r="AY232" s="16"/>
      <c r="AZ232" s="16"/>
      <c r="BA232" s="16"/>
      <c r="BB232" s="16"/>
      <c r="BC232" s="16"/>
      <c r="BD232" s="16"/>
      <c r="BE232" s="16"/>
      <c r="BF232" s="16"/>
      <c r="BG232" s="16"/>
      <c r="BH232" s="16"/>
      <c r="BI232" s="16"/>
      <c r="BJ232" s="16"/>
      <c r="BK232" s="16"/>
      <c r="BL232" s="16"/>
      <c r="BM232" s="16"/>
      <c r="BN232" s="16"/>
      <c r="BO232" s="16"/>
      <c r="BP232" s="16"/>
      <c r="BQ232" s="16"/>
      <c r="BR232" s="16"/>
      <c r="BS232" s="16"/>
      <c r="BT232" s="16"/>
      <c r="BU232" s="16"/>
      <c r="BV232" s="16"/>
      <c r="BW232" s="16"/>
      <c r="BX232" s="16"/>
      <c r="BY232" s="16"/>
      <c r="BZ232" s="16"/>
      <c r="CA232" s="16"/>
      <c r="CB232" s="16"/>
      <c r="CC232" s="16"/>
      <c r="CD232" s="16"/>
      <c r="CE232" s="16"/>
      <c r="CF232" s="16"/>
      <c r="CG232" s="16"/>
      <c r="CH232" s="16"/>
      <c r="CI232" s="16"/>
      <c r="CJ232" s="16"/>
      <c r="CK232" s="16"/>
      <c r="CL232" s="16"/>
      <c r="CM232" s="16"/>
      <c r="CN232" s="16"/>
      <c r="CO232" s="16"/>
      <c r="CP232" s="16"/>
      <c r="CQ232" s="16"/>
      <c r="CR232" s="16"/>
      <c r="CS232" s="16"/>
      <c r="CT232" s="16"/>
      <c r="CU232" s="16"/>
      <c r="CV232" s="16"/>
      <c r="CW232" s="16"/>
      <c r="CX232" s="16"/>
      <c r="CY232" s="16"/>
      <c r="CZ232" s="16"/>
      <c r="DA232" s="16"/>
      <c r="DB232" s="16"/>
      <c r="DC232" s="16"/>
      <c r="DD232" s="16"/>
      <c r="DE232" s="16"/>
      <c r="DF232" s="16"/>
      <c r="DG232" s="16"/>
      <c r="DH232" s="16"/>
      <c r="DI232" s="16"/>
      <c r="DJ232" s="16"/>
      <c r="DK232" s="16"/>
      <c r="DL232" s="16"/>
      <c r="DM232" s="16"/>
      <c r="DN232" s="16"/>
      <c r="DO232" s="16"/>
      <c r="DP232" s="16"/>
      <c r="DQ232" s="16"/>
      <c r="DR232" s="16"/>
      <c r="DS232" s="16"/>
      <c r="DT232" s="16"/>
      <c r="DU232" s="16"/>
      <c r="DV232" s="16"/>
      <c r="DW232" s="16"/>
      <c r="DX232" s="16"/>
      <c r="DY232" s="16"/>
      <c r="DZ232" s="16"/>
      <c r="EA232" s="16"/>
      <c r="EB232" s="16"/>
      <c r="EC232" s="16"/>
      <c r="ED232" s="16"/>
      <c r="EE232" s="16"/>
      <c r="EF232" s="16"/>
      <c r="EG232" s="16"/>
      <c r="EH232" s="16"/>
      <c r="EI232" s="16"/>
      <c r="EJ232" s="16"/>
      <c r="EK232" s="16"/>
      <c r="EL232" s="16"/>
      <c r="EM232" s="16"/>
      <c r="EN232" s="16"/>
      <c r="EO232" s="16"/>
      <c r="EP232" s="16"/>
      <c r="EQ232" s="16"/>
      <c r="ER232" s="16"/>
      <c r="ES232" s="16"/>
      <c r="ET232" s="16"/>
      <c r="EU232" s="16"/>
      <c r="EV232" s="16"/>
      <c r="EW232" s="16"/>
      <c r="EX232" s="16"/>
      <c r="EY232" s="16"/>
    </row>
    <row r="233" spans="2:155" ht="14.5" customHeight="1" x14ac:dyDescent="0.35">
      <c r="B233" s="18"/>
      <c r="C233" s="18"/>
      <c r="D233" s="18"/>
      <c r="E233" s="18"/>
      <c r="F233" s="18"/>
      <c r="G233" s="18"/>
      <c r="H233" s="18"/>
      <c r="I233" s="18"/>
      <c r="J233" s="18"/>
      <c r="K233" s="18"/>
      <c r="L233" s="18"/>
      <c r="AN233" s="16"/>
      <c r="AO233" s="16"/>
      <c r="AP233" s="16"/>
      <c r="AQ233" s="16"/>
      <c r="AR233" s="16"/>
      <c r="AS233" s="16"/>
      <c r="AT233" s="16"/>
      <c r="AU233" s="16"/>
      <c r="AV233" s="16"/>
      <c r="AW233" s="16"/>
      <c r="AX233" s="16"/>
      <c r="AY233" s="16"/>
      <c r="AZ233" s="16"/>
      <c r="BA233" s="16"/>
      <c r="BB233" s="16"/>
      <c r="BC233" s="16"/>
      <c r="BD233" s="16"/>
      <c r="BE233" s="16"/>
      <c r="BF233" s="16"/>
      <c r="BG233" s="16"/>
      <c r="BH233" s="16"/>
      <c r="BI233" s="16"/>
      <c r="BJ233" s="16"/>
      <c r="BK233" s="16"/>
      <c r="BL233" s="16"/>
      <c r="BM233" s="16"/>
      <c r="BN233" s="16"/>
      <c r="BO233" s="16"/>
      <c r="BP233" s="16"/>
      <c r="BQ233" s="16"/>
      <c r="BR233" s="16"/>
      <c r="BS233" s="16"/>
      <c r="BT233" s="16"/>
      <c r="BU233" s="16"/>
      <c r="BV233" s="16"/>
      <c r="BW233" s="16"/>
      <c r="BX233" s="16"/>
      <c r="BY233" s="16"/>
      <c r="BZ233" s="16"/>
      <c r="CA233" s="16"/>
      <c r="CB233" s="16"/>
      <c r="CC233" s="16"/>
      <c r="CD233" s="16"/>
      <c r="CE233" s="16"/>
      <c r="CF233" s="16"/>
      <c r="CG233" s="16"/>
      <c r="CH233" s="16"/>
      <c r="CI233" s="16"/>
      <c r="CJ233" s="16"/>
      <c r="CK233" s="16"/>
      <c r="CL233" s="16"/>
      <c r="CM233" s="16"/>
      <c r="CN233" s="16"/>
      <c r="CO233" s="16"/>
      <c r="CP233" s="16"/>
      <c r="CQ233" s="16"/>
      <c r="CR233" s="16"/>
      <c r="CS233" s="16"/>
      <c r="CT233" s="16"/>
      <c r="CU233" s="16"/>
      <c r="CV233" s="16"/>
      <c r="CW233" s="16"/>
      <c r="CX233" s="16"/>
      <c r="CY233" s="16"/>
      <c r="CZ233" s="16"/>
      <c r="DA233" s="16"/>
      <c r="DB233" s="16"/>
      <c r="DC233" s="16"/>
      <c r="DD233" s="16"/>
      <c r="DE233" s="16"/>
      <c r="DF233" s="16"/>
      <c r="DG233" s="16"/>
      <c r="DH233" s="16"/>
      <c r="DI233" s="16"/>
      <c r="DJ233" s="16"/>
      <c r="DK233" s="16"/>
      <c r="DL233" s="16"/>
      <c r="DM233" s="16"/>
      <c r="DN233" s="16"/>
      <c r="DO233" s="16"/>
      <c r="DP233" s="16"/>
      <c r="DQ233" s="16"/>
      <c r="DR233" s="16"/>
      <c r="DS233" s="16"/>
      <c r="DT233" s="16"/>
      <c r="DU233" s="16"/>
      <c r="DV233" s="16"/>
      <c r="DW233" s="16"/>
      <c r="DX233" s="16"/>
      <c r="DY233" s="16"/>
      <c r="DZ233" s="16"/>
      <c r="EA233" s="16"/>
      <c r="EB233" s="16"/>
      <c r="EC233" s="16"/>
      <c r="ED233" s="16"/>
      <c r="EE233" s="16"/>
      <c r="EF233" s="16"/>
      <c r="EG233" s="16"/>
      <c r="EH233" s="16"/>
      <c r="EI233" s="16"/>
      <c r="EJ233" s="16"/>
      <c r="EK233" s="16"/>
      <c r="EL233" s="16"/>
      <c r="EM233" s="16"/>
      <c r="EN233" s="16"/>
      <c r="EO233" s="16"/>
      <c r="EP233" s="16"/>
      <c r="EQ233" s="16"/>
      <c r="ER233" s="16"/>
      <c r="ES233" s="16"/>
      <c r="ET233" s="16"/>
      <c r="EU233" s="16"/>
      <c r="EV233" s="16"/>
      <c r="EW233" s="16"/>
      <c r="EX233" s="16"/>
      <c r="EY233" s="16"/>
    </row>
    <row r="234" spans="2:155" ht="14.5" customHeight="1" x14ac:dyDescent="0.35">
      <c r="B234" s="18"/>
      <c r="C234" s="18"/>
      <c r="D234" s="18"/>
      <c r="E234" s="18"/>
      <c r="F234" s="18"/>
      <c r="G234" s="18"/>
      <c r="H234" s="18"/>
      <c r="I234" s="18"/>
      <c r="J234" s="18"/>
      <c r="K234" s="18"/>
      <c r="L234" s="18"/>
      <c r="AN234" s="16"/>
      <c r="AO234" s="16"/>
      <c r="AP234" s="16"/>
      <c r="AQ234" s="16"/>
      <c r="AR234" s="16"/>
      <c r="AS234" s="16"/>
      <c r="AT234" s="16"/>
      <c r="AU234" s="16"/>
      <c r="AV234" s="16"/>
      <c r="AW234" s="16"/>
      <c r="AX234" s="16"/>
      <c r="AY234" s="16"/>
      <c r="AZ234" s="16"/>
      <c r="BA234" s="16"/>
      <c r="BB234" s="16"/>
      <c r="BC234" s="16"/>
      <c r="BD234" s="16"/>
      <c r="BE234" s="16"/>
      <c r="BF234" s="16"/>
      <c r="BG234" s="16"/>
      <c r="BH234" s="16"/>
      <c r="BI234" s="16"/>
      <c r="BJ234" s="16"/>
      <c r="BK234" s="16"/>
      <c r="BL234" s="16"/>
      <c r="BM234" s="16"/>
      <c r="BN234" s="16"/>
      <c r="BO234" s="16"/>
      <c r="BP234" s="16"/>
      <c r="BQ234" s="16"/>
      <c r="BR234" s="16"/>
      <c r="BS234" s="16"/>
      <c r="BT234" s="16"/>
      <c r="BU234" s="16"/>
      <c r="BV234" s="16"/>
      <c r="BW234" s="16"/>
      <c r="BX234" s="16"/>
      <c r="BY234" s="16"/>
      <c r="BZ234" s="16"/>
      <c r="CA234" s="16"/>
      <c r="CB234" s="16"/>
      <c r="CC234" s="16"/>
      <c r="CD234" s="16"/>
      <c r="CE234" s="16"/>
      <c r="CF234" s="16"/>
      <c r="CG234" s="16"/>
      <c r="CH234" s="16"/>
      <c r="CI234" s="16"/>
      <c r="CJ234" s="16"/>
      <c r="CK234" s="16"/>
      <c r="CL234" s="16"/>
      <c r="CM234" s="16"/>
      <c r="CN234" s="16"/>
      <c r="CO234" s="16"/>
      <c r="CP234" s="16"/>
      <c r="CQ234" s="16"/>
      <c r="CR234" s="16"/>
      <c r="CS234" s="16"/>
      <c r="CT234" s="16"/>
      <c r="CU234" s="16"/>
      <c r="CV234" s="16"/>
      <c r="CW234" s="16"/>
      <c r="CX234" s="16"/>
      <c r="CY234" s="16"/>
      <c r="CZ234" s="16"/>
      <c r="DA234" s="16"/>
      <c r="DB234" s="16"/>
      <c r="DC234" s="16"/>
      <c r="DD234" s="16"/>
      <c r="DE234" s="16"/>
      <c r="DF234" s="16"/>
      <c r="DG234" s="16"/>
      <c r="DH234" s="16"/>
      <c r="DI234" s="16"/>
      <c r="DJ234" s="16"/>
      <c r="DK234" s="16"/>
      <c r="DL234" s="16"/>
      <c r="DM234" s="16"/>
      <c r="DN234" s="16"/>
      <c r="DO234" s="16"/>
      <c r="DP234" s="16"/>
      <c r="DQ234" s="16"/>
      <c r="DR234" s="16"/>
      <c r="DS234" s="16"/>
      <c r="DT234" s="16"/>
      <c r="DU234" s="16"/>
      <c r="DV234" s="16"/>
      <c r="DW234" s="16"/>
      <c r="DX234" s="16"/>
      <c r="DY234" s="16"/>
      <c r="DZ234" s="16"/>
      <c r="EA234" s="16"/>
      <c r="EB234" s="16"/>
      <c r="EC234" s="16"/>
      <c r="ED234" s="16"/>
      <c r="EE234" s="16"/>
      <c r="EF234" s="16"/>
      <c r="EG234" s="16"/>
      <c r="EH234" s="16"/>
      <c r="EI234" s="16"/>
      <c r="EJ234" s="16"/>
      <c r="EK234" s="16"/>
      <c r="EL234" s="16"/>
      <c r="EM234" s="16"/>
      <c r="EN234" s="16"/>
      <c r="EO234" s="16"/>
      <c r="EP234" s="16"/>
      <c r="EQ234" s="16"/>
      <c r="ER234" s="16"/>
      <c r="ES234" s="16"/>
      <c r="ET234" s="16"/>
      <c r="EU234" s="16"/>
      <c r="EV234" s="16"/>
      <c r="EW234" s="16"/>
      <c r="EX234" s="16"/>
      <c r="EY234" s="16"/>
    </row>
    <row r="235" spans="2:155" ht="14.5" customHeight="1" x14ac:dyDescent="0.35">
      <c r="B235" s="18"/>
      <c r="C235" s="18"/>
      <c r="D235" s="18"/>
      <c r="E235" s="18"/>
      <c r="F235" s="18"/>
      <c r="G235" s="18"/>
      <c r="H235" s="18"/>
      <c r="I235" s="18"/>
      <c r="J235" s="18"/>
      <c r="K235" s="18"/>
      <c r="L235" s="18"/>
      <c r="AN235" s="16"/>
      <c r="AO235" s="16"/>
      <c r="AP235" s="16"/>
      <c r="AQ235" s="16"/>
      <c r="AR235" s="16"/>
      <c r="AS235" s="16"/>
      <c r="AT235" s="16"/>
      <c r="AU235" s="16"/>
      <c r="AV235" s="16"/>
      <c r="AW235" s="16"/>
      <c r="AX235" s="16"/>
      <c r="AY235" s="16"/>
      <c r="AZ235" s="16"/>
      <c r="BA235" s="16"/>
      <c r="BB235" s="16"/>
      <c r="BC235" s="16"/>
      <c r="BD235" s="16"/>
      <c r="BE235" s="16"/>
      <c r="BF235" s="16"/>
      <c r="BG235" s="16"/>
      <c r="BH235" s="16"/>
      <c r="BI235" s="16"/>
      <c r="BJ235" s="16"/>
      <c r="BK235" s="16"/>
      <c r="BL235" s="16"/>
      <c r="BM235" s="16"/>
      <c r="BN235" s="16"/>
      <c r="BO235" s="16"/>
      <c r="BP235" s="16"/>
      <c r="BQ235" s="16"/>
      <c r="BR235" s="16"/>
      <c r="BS235" s="16"/>
      <c r="BT235" s="16"/>
      <c r="BU235" s="16"/>
      <c r="BV235" s="16"/>
      <c r="BW235" s="16"/>
      <c r="BX235" s="16"/>
      <c r="BY235" s="16"/>
      <c r="BZ235" s="16"/>
      <c r="CA235" s="16"/>
      <c r="CB235" s="16"/>
      <c r="CC235" s="16"/>
      <c r="CD235" s="16"/>
      <c r="CE235" s="16"/>
      <c r="CF235" s="16"/>
      <c r="CG235" s="16"/>
      <c r="CH235" s="16"/>
      <c r="CI235" s="16"/>
      <c r="CJ235" s="16"/>
      <c r="CK235" s="16"/>
      <c r="CL235" s="16"/>
      <c r="CM235" s="16"/>
      <c r="CN235" s="16"/>
      <c r="CO235" s="16"/>
      <c r="CP235" s="16"/>
      <c r="CQ235" s="16"/>
      <c r="CR235" s="16"/>
      <c r="CS235" s="16"/>
      <c r="CT235" s="16"/>
      <c r="CU235" s="16"/>
      <c r="CV235" s="16"/>
      <c r="CW235" s="16"/>
      <c r="CX235" s="16"/>
      <c r="CY235" s="16"/>
      <c r="CZ235" s="16"/>
      <c r="DA235" s="16"/>
      <c r="DB235" s="16"/>
      <c r="DC235" s="16"/>
      <c r="DD235" s="16"/>
      <c r="DE235" s="16"/>
      <c r="DF235" s="16"/>
      <c r="DG235" s="16"/>
      <c r="DH235" s="16"/>
      <c r="DI235" s="16"/>
      <c r="DJ235" s="16"/>
      <c r="DK235" s="16"/>
      <c r="DL235" s="16"/>
      <c r="DM235" s="16"/>
      <c r="DN235" s="16"/>
      <c r="DO235" s="16"/>
      <c r="DP235" s="16"/>
      <c r="DQ235" s="16"/>
      <c r="DR235" s="16"/>
      <c r="DS235" s="16"/>
      <c r="DT235" s="16"/>
      <c r="DU235" s="16"/>
      <c r="DV235" s="16"/>
      <c r="DW235" s="16"/>
      <c r="DX235" s="16"/>
      <c r="DY235" s="16"/>
      <c r="DZ235" s="16"/>
      <c r="EA235" s="16"/>
      <c r="EB235" s="16"/>
      <c r="EC235" s="16"/>
      <c r="ED235" s="16"/>
      <c r="EE235" s="16"/>
      <c r="EF235" s="16"/>
      <c r="EG235" s="16"/>
      <c r="EH235" s="16"/>
      <c r="EI235" s="16"/>
      <c r="EJ235" s="16"/>
      <c r="EK235" s="16"/>
      <c r="EL235" s="16"/>
      <c r="EM235" s="16"/>
      <c r="EN235" s="16"/>
      <c r="EO235" s="16"/>
      <c r="EP235" s="16"/>
      <c r="EQ235" s="16"/>
      <c r="ER235" s="16"/>
      <c r="ES235" s="16"/>
      <c r="ET235" s="16"/>
      <c r="EU235" s="16"/>
      <c r="EV235" s="16"/>
      <c r="EW235" s="16"/>
      <c r="EX235" s="16"/>
      <c r="EY235" s="16"/>
    </row>
    <row r="236" spans="2:155" ht="14.5" customHeight="1" x14ac:dyDescent="0.35">
      <c r="B236" s="18"/>
      <c r="C236" s="18"/>
      <c r="D236" s="18"/>
      <c r="E236" s="18"/>
      <c r="F236" s="18"/>
      <c r="G236" s="18"/>
      <c r="H236" s="18"/>
      <c r="I236" s="18"/>
      <c r="J236" s="18"/>
      <c r="K236" s="18"/>
      <c r="L236" s="18"/>
      <c r="AN236" s="16"/>
      <c r="AO236" s="16"/>
      <c r="AP236" s="16"/>
      <c r="AQ236" s="16"/>
      <c r="AR236" s="16"/>
      <c r="AS236" s="16"/>
      <c r="AT236" s="16"/>
      <c r="AU236" s="16"/>
      <c r="AV236" s="16"/>
      <c r="AW236" s="16"/>
      <c r="AX236" s="16"/>
      <c r="AY236" s="16"/>
      <c r="AZ236" s="16"/>
      <c r="BA236" s="16"/>
      <c r="BB236" s="16"/>
      <c r="BC236" s="16"/>
      <c r="BD236" s="16"/>
      <c r="BE236" s="16"/>
      <c r="BF236" s="16"/>
      <c r="BG236" s="16"/>
      <c r="BH236" s="16"/>
      <c r="BI236" s="16"/>
      <c r="BJ236" s="16"/>
      <c r="BK236" s="16"/>
      <c r="BL236" s="16"/>
      <c r="BM236" s="16"/>
      <c r="BN236" s="16"/>
      <c r="BO236" s="16"/>
      <c r="BP236" s="16"/>
      <c r="BQ236" s="16"/>
      <c r="BR236" s="16"/>
      <c r="BS236" s="16"/>
      <c r="BT236" s="16"/>
      <c r="BU236" s="16"/>
      <c r="BV236" s="16"/>
      <c r="BW236" s="16"/>
      <c r="BX236" s="16"/>
      <c r="BY236" s="16"/>
      <c r="BZ236" s="16"/>
      <c r="CA236" s="16"/>
      <c r="CB236" s="16"/>
      <c r="CC236" s="16"/>
      <c r="CD236" s="16"/>
      <c r="CE236" s="16"/>
      <c r="CF236" s="16"/>
      <c r="CG236" s="16"/>
      <c r="CH236" s="16"/>
      <c r="CI236" s="16"/>
      <c r="CJ236" s="16"/>
      <c r="CK236" s="16"/>
      <c r="CL236" s="16"/>
      <c r="CM236" s="16"/>
      <c r="CN236" s="16"/>
      <c r="CO236" s="16"/>
      <c r="CP236" s="16"/>
      <c r="CQ236" s="16"/>
      <c r="CR236" s="16"/>
      <c r="CS236" s="16"/>
      <c r="CT236" s="16"/>
      <c r="CU236" s="16"/>
      <c r="CV236" s="16"/>
      <c r="CW236" s="16"/>
      <c r="CX236" s="16"/>
      <c r="CY236" s="16"/>
      <c r="CZ236" s="16"/>
      <c r="DA236" s="16"/>
      <c r="DB236" s="16"/>
      <c r="DC236" s="16"/>
      <c r="DD236" s="16"/>
      <c r="DE236" s="16"/>
      <c r="DF236" s="16"/>
      <c r="DG236" s="16"/>
      <c r="DH236" s="16"/>
      <c r="DI236" s="16"/>
      <c r="DJ236" s="16"/>
      <c r="DK236" s="16"/>
      <c r="DL236" s="16"/>
      <c r="DM236" s="16"/>
      <c r="DN236" s="16"/>
      <c r="DO236" s="16"/>
      <c r="DP236" s="16"/>
      <c r="DQ236" s="16"/>
      <c r="DR236" s="16"/>
      <c r="DS236" s="16"/>
      <c r="DT236" s="16"/>
      <c r="DU236" s="16"/>
      <c r="DV236" s="16"/>
      <c r="DW236" s="16"/>
      <c r="DX236" s="16"/>
      <c r="DY236" s="16"/>
      <c r="DZ236" s="16"/>
      <c r="EA236" s="16"/>
      <c r="EB236" s="16"/>
      <c r="EC236" s="16"/>
      <c r="ED236" s="16"/>
      <c r="EE236" s="16"/>
      <c r="EF236" s="16"/>
      <c r="EG236" s="16"/>
      <c r="EH236" s="16"/>
      <c r="EI236" s="16"/>
      <c r="EJ236" s="16"/>
      <c r="EK236" s="16"/>
      <c r="EL236" s="16"/>
      <c r="EM236" s="16"/>
      <c r="EN236" s="16"/>
      <c r="EO236" s="16"/>
      <c r="EP236" s="16"/>
      <c r="EQ236" s="16"/>
      <c r="ER236" s="16"/>
      <c r="ES236" s="16"/>
      <c r="ET236" s="16"/>
      <c r="EU236" s="16"/>
      <c r="EV236" s="16"/>
      <c r="EW236" s="16"/>
      <c r="EX236" s="16"/>
      <c r="EY236" s="16"/>
    </row>
    <row r="237" spans="2:155" ht="14.5" customHeight="1" x14ac:dyDescent="0.35">
      <c r="B237" s="18"/>
      <c r="C237" s="18"/>
      <c r="D237" s="18"/>
      <c r="E237" s="18"/>
      <c r="F237" s="18"/>
      <c r="G237" s="18"/>
      <c r="H237" s="18"/>
      <c r="I237" s="18"/>
      <c r="J237" s="18"/>
      <c r="K237" s="18"/>
      <c r="L237" s="18"/>
      <c r="AN237" s="16"/>
      <c r="AO237" s="16"/>
      <c r="AP237" s="16"/>
      <c r="AQ237" s="16"/>
      <c r="AR237" s="16"/>
      <c r="AS237" s="16"/>
      <c r="AT237" s="16"/>
      <c r="AU237" s="16"/>
      <c r="AV237" s="16"/>
      <c r="AW237" s="16"/>
      <c r="AX237" s="16"/>
      <c r="AY237" s="16"/>
      <c r="AZ237" s="16"/>
      <c r="BA237" s="16"/>
      <c r="BB237" s="16"/>
      <c r="BC237" s="16"/>
      <c r="BD237" s="16"/>
      <c r="BE237" s="16"/>
      <c r="BF237" s="16"/>
      <c r="BG237" s="16"/>
      <c r="BH237" s="16"/>
      <c r="BI237" s="16"/>
      <c r="BJ237" s="16"/>
      <c r="BK237" s="16"/>
      <c r="BL237" s="16"/>
      <c r="BM237" s="16"/>
      <c r="BN237" s="16"/>
      <c r="BO237" s="16"/>
      <c r="BP237" s="16"/>
      <c r="BQ237" s="16"/>
      <c r="BR237" s="16"/>
      <c r="BS237" s="16"/>
      <c r="BT237" s="16"/>
      <c r="BU237" s="16"/>
      <c r="BV237" s="16"/>
      <c r="BW237" s="16"/>
      <c r="BX237" s="16"/>
      <c r="BY237" s="16"/>
      <c r="BZ237" s="16"/>
      <c r="CA237" s="16"/>
      <c r="CB237" s="16"/>
      <c r="CC237" s="16"/>
      <c r="CD237" s="16"/>
      <c r="CE237" s="16"/>
      <c r="CF237" s="16"/>
      <c r="CG237" s="16"/>
      <c r="CH237" s="16"/>
      <c r="CI237" s="16"/>
      <c r="CJ237" s="16"/>
      <c r="CK237" s="16"/>
      <c r="CL237" s="16"/>
      <c r="CM237" s="16"/>
      <c r="CN237" s="16"/>
      <c r="CO237" s="16"/>
      <c r="CP237" s="16"/>
      <c r="CQ237" s="16"/>
      <c r="CR237" s="16"/>
      <c r="CS237" s="16"/>
      <c r="CT237" s="16"/>
      <c r="CU237" s="16"/>
      <c r="CV237" s="16"/>
      <c r="CW237" s="16"/>
      <c r="CX237" s="16"/>
      <c r="CY237" s="16"/>
      <c r="CZ237" s="16"/>
      <c r="DA237" s="16"/>
      <c r="DB237" s="16"/>
      <c r="DC237" s="16"/>
      <c r="DD237" s="16"/>
      <c r="DE237" s="16"/>
      <c r="DF237" s="16"/>
      <c r="DG237" s="16"/>
      <c r="DH237" s="16"/>
      <c r="DI237" s="16"/>
      <c r="DJ237" s="16"/>
      <c r="DK237" s="16"/>
      <c r="DL237" s="16"/>
      <c r="DM237" s="16"/>
      <c r="DN237" s="16"/>
      <c r="DO237" s="16"/>
      <c r="DP237" s="16"/>
      <c r="DQ237" s="16"/>
      <c r="DR237" s="16"/>
      <c r="DS237" s="16"/>
      <c r="DT237" s="16"/>
      <c r="DU237" s="16"/>
      <c r="DV237" s="16"/>
      <c r="DW237" s="16"/>
      <c r="DX237" s="16"/>
      <c r="DY237" s="16"/>
      <c r="DZ237" s="16"/>
      <c r="EA237" s="16"/>
      <c r="EB237" s="16"/>
      <c r="EC237" s="16"/>
      <c r="ED237" s="16"/>
      <c r="EE237" s="16"/>
      <c r="EF237" s="16"/>
      <c r="EG237" s="16"/>
      <c r="EH237" s="16"/>
      <c r="EI237" s="16"/>
      <c r="EJ237" s="16"/>
      <c r="EK237" s="16"/>
      <c r="EL237" s="16"/>
      <c r="EM237" s="16"/>
      <c r="EN237" s="16"/>
      <c r="EO237" s="16"/>
      <c r="EP237" s="16"/>
      <c r="EQ237" s="16"/>
      <c r="ER237" s="16"/>
      <c r="ES237" s="16"/>
      <c r="ET237" s="16"/>
      <c r="EU237" s="16"/>
      <c r="EV237" s="16"/>
      <c r="EW237" s="16"/>
      <c r="EX237" s="16"/>
      <c r="EY237" s="16"/>
    </row>
    <row r="238" spans="2:155" ht="14.5" customHeight="1" x14ac:dyDescent="0.35">
      <c r="B238" s="18"/>
      <c r="C238" s="18"/>
      <c r="D238" s="18"/>
      <c r="E238" s="18"/>
      <c r="F238" s="18"/>
      <c r="G238" s="18"/>
      <c r="H238" s="18"/>
      <c r="I238" s="18"/>
      <c r="J238" s="18"/>
      <c r="K238" s="18"/>
      <c r="L238" s="18"/>
      <c r="AN238" s="16"/>
      <c r="AO238" s="16"/>
      <c r="AP238" s="16"/>
      <c r="AQ238" s="16"/>
      <c r="AR238" s="16"/>
      <c r="AS238" s="16"/>
      <c r="AT238" s="16"/>
      <c r="AU238" s="16"/>
      <c r="AV238" s="16"/>
      <c r="AW238" s="16"/>
      <c r="AX238" s="16"/>
      <c r="AY238" s="16"/>
      <c r="AZ238" s="16"/>
      <c r="BA238" s="16"/>
      <c r="BB238" s="16"/>
      <c r="BC238" s="16"/>
      <c r="BD238" s="16"/>
      <c r="BE238" s="16"/>
      <c r="BF238" s="16"/>
      <c r="BG238" s="16"/>
      <c r="BH238" s="16"/>
      <c r="BI238" s="16"/>
      <c r="BJ238" s="16"/>
      <c r="BK238" s="16"/>
      <c r="BL238" s="16"/>
      <c r="BM238" s="16"/>
      <c r="BN238" s="16"/>
      <c r="BO238" s="16"/>
      <c r="BP238" s="16"/>
      <c r="BQ238" s="16"/>
      <c r="BR238" s="16"/>
      <c r="BS238" s="16"/>
      <c r="BT238" s="16"/>
      <c r="BU238" s="16"/>
      <c r="BV238" s="16"/>
      <c r="BW238" s="16"/>
      <c r="BX238" s="16"/>
      <c r="BY238" s="16"/>
      <c r="BZ238" s="16"/>
      <c r="CA238" s="16"/>
      <c r="CB238" s="16"/>
      <c r="CC238" s="16"/>
      <c r="CD238" s="16"/>
      <c r="CE238" s="16"/>
      <c r="CF238" s="16"/>
      <c r="CG238" s="16"/>
      <c r="CH238" s="16"/>
      <c r="CI238" s="16"/>
      <c r="CJ238" s="16"/>
      <c r="CK238" s="16"/>
      <c r="CL238" s="16"/>
      <c r="CM238" s="16"/>
      <c r="CN238" s="16"/>
      <c r="CO238" s="16"/>
      <c r="CP238" s="16"/>
      <c r="CQ238" s="16"/>
      <c r="CR238" s="16"/>
      <c r="CS238" s="16"/>
      <c r="CT238" s="16"/>
      <c r="CU238" s="16"/>
      <c r="CV238" s="16"/>
      <c r="CW238" s="16"/>
      <c r="CX238" s="16"/>
      <c r="CY238" s="16"/>
      <c r="CZ238" s="16"/>
      <c r="DA238" s="16"/>
      <c r="DB238" s="16"/>
      <c r="DC238" s="16"/>
      <c r="DD238" s="16"/>
      <c r="DE238" s="16"/>
      <c r="DF238" s="16"/>
      <c r="DG238" s="16"/>
      <c r="DH238" s="16"/>
      <c r="DI238" s="16"/>
      <c r="DJ238" s="16"/>
      <c r="DK238" s="16"/>
      <c r="DL238" s="16"/>
      <c r="DM238" s="16"/>
      <c r="DN238" s="16"/>
      <c r="DO238" s="16"/>
      <c r="DP238" s="16"/>
      <c r="DQ238" s="16"/>
      <c r="DR238" s="16"/>
      <c r="DS238" s="16"/>
      <c r="DT238" s="16"/>
      <c r="DU238" s="16"/>
      <c r="DV238" s="16"/>
      <c r="DW238" s="16"/>
      <c r="DX238" s="16"/>
      <c r="DY238" s="16"/>
      <c r="DZ238" s="16"/>
      <c r="EA238" s="16"/>
      <c r="EB238" s="16"/>
      <c r="EC238" s="16"/>
      <c r="ED238" s="16"/>
      <c r="EE238" s="16"/>
      <c r="EF238" s="16"/>
      <c r="EG238" s="16"/>
      <c r="EH238" s="16"/>
      <c r="EI238" s="16"/>
      <c r="EJ238" s="16"/>
      <c r="EK238" s="16"/>
      <c r="EL238" s="16"/>
      <c r="EM238" s="16"/>
      <c r="EN238" s="16"/>
      <c r="EO238" s="16"/>
      <c r="EP238" s="16"/>
      <c r="EQ238" s="16"/>
      <c r="ER238" s="16"/>
      <c r="ES238" s="16"/>
      <c r="ET238" s="16"/>
      <c r="EU238" s="16"/>
      <c r="EV238" s="16"/>
      <c r="EW238" s="16"/>
      <c r="EX238" s="16"/>
      <c r="EY238" s="16"/>
    </row>
    <row r="239" spans="2:155" ht="14.5" customHeight="1" x14ac:dyDescent="0.35">
      <c r="B239" s="18"/>
      <c r="C239" s="18"/>
      <c r="D239" s="18"/>
      <c r="E239" s="18"/>
      <c r="F239" s="18"/>
      <c r="G239" s="18"/>
      <c r="H239" s="18"/>
      <c r="I239" s="18"/>
      <c r="J239" s="18"/>
      <c r="K239" s="18"/>
      <c r="L239" s="18"/>
      <c r="AN239" s="16"/>
      <c r="AO239" s="16"/>
      <c r="AP239" s="16"/>
      <c r="AQ239" s="16"/>
      <c r="AR239" s="16"/>
      <c r="AS239" s="16"/>
      <c r="AT239" s="16"/>
      <c r="AU239" s="16"/>
      <c r="AV239" s="16"/>
      <c r="AW239" s="16"/>
      <c r="AX239" s="16"/>
      <c r="AY239" s="16"/>
      <c r="AZ239" s="16"/>
      <c r="BA239" s="16"/>
      <c r="BB239" s="16"/>
      <c r="BC239" s="16"/>
      <c r="BD239" s="16"/>
      <c r="BE239" s="16"/>
      <c r="BF239" s="16"/>
      <c r="BG239" s="16"/>
      <c r="BH239" s="16"/>
      <c r="BI239" s="16"/>
      <c r="BJ239" s="16"/>
      <c r="BK239" s="16"/>
      <c r="BL239" s="16"/>
      <c r="BM239" s="16"/>
      <c r="BN239" s="16"/>
      <c r="BO239" s="16"/>
      <c r="BP239" s="16"/>
      <c r="BQ239" s="16"/>
      <c r="BR239" s="16"/>
      <c r="BS239" s="16"/>
      <c r="BT239" s="16"/>
      <c r="BU239" s="16"/>
      <c r="BV239" s="16"/>
      <c r="BW239" s="16"/>
      <c r="BX239" s="16"/>
      <c r="BY239" s="16"/>
      <c r="BZ239" s="16"/>
      <c r="CA239" s="16"/>
      <c r="CB239" s="16"/>
      <c r="CC239" s="16"/>
      <c r="CD239" s="16"/>
      <c r="CE239" s="16"/>
      <c r="CF239" s="16"/>
      <c r="CG239" s="16"/>
      <c r="CH239" s="16"/>
      <c r="CI239" s="16"/>
      <c r="CJ239" s="16"/>
      <c r="CK239" s="16"/>
      <c r="CL239" s="16"/>
      <c r="CM239" s="16"/>
      <c r="CN239" s="16"/>
      <c r="CO239" s="16"/>
      <c r="CP239" s="16"/>
      <c r="CQ239" s="16"/>
      <c r="CR239" s="16"/>
      <c r="CS239" s="16"/>
      <c r="CT239" s="16"/>
      <c r="CU239" s="16"/>
      <c r="CV239" s="16"/>
      <c r="CW239" s="16"/>
      <c r="CX239" s="16"/>
      <c r="CY239" s="16"/>
      <c r="CZ239" s="16"/>
      <c r="DA239" s="16"/>
      <c r="DB239" s="16"/>
      <c r="DC239" s="16"/>
      <c r="DD239" s="16"/>
      <c r="DE239" s="16"/>
      <c r="DF239" s="16"/>
      <c r="DG239" s="16"/>
      <c r="DH239" s="16"/>
      <c r="DI239" s="16"/>
      <c r="DJ239" s="16"/>
      <c r="DK239" s="16"/>
      <c r="DL239" s="16"/>
      <c r="DM239" s="16"/>
      <c r="DN239" s="16"/>
      <c r="DO239" s="16"/>
      <c r="DP239" s="16"/>
      <c r="DQ239" s="16"/>
      <c r="DR239" s="16"/>
      <c r="DS239" s="16"/>
      <c r="DT239" s="16"/>
      <c r="DU239" s="16"/>
      <c r="DV239" s="16"/>
      <c r="DW239" s="16"/>
      <c r="DX239" s="16"/>
      <c r="DY239" s="16"/>
      <c r="DZ239" s="16"/>
      <c r="EA239" s="16"/>
      <c r="EB239" s="16"/>
      <c r="EC239" s="16"/>
      <c r="ED239" s="16"/>
      <c r="EE239" s="16"/>
      <c r="EF239" s="16"/>
      <c r="EG239" s="16"/>
      <c r="EH239" s="16"/>
      <c r="EI239" s="16"/>
      <c r="EJ239" s="16"/>
      <c r="EK239" s="16"/>
      <c r="EL239" s="16"/>
      <c r="EM239" s="16"/>
      <c r="EN239" s="16"/>
      <c r="EO239" s="16"/>
      <c r="EP239" s="16"/>
      <c r="EQ239" s="16"/>
      <c r="ER239" s="16"/>
      <c r="ES239" s="16"/>
      <c r="ET239" s="16"/>
      <c r="EU239" s="16"/>
      <c r="EV239" s="16"/>
      <c r="EW239" s="16"/>
      <c r="EX239" s="16"/>
      <c r="EY239" s="16"/>
    </row>
    <row r="240" spans="2:155" ht="14.5" customHeight="1" x14ac:dyDescent="0.35">
      <c r="B240" s="18"/>
      <c r="C240" s="18"/>
      <c r="D240" s="18"/>
      <c r="E240" s="18"/>
      <c r="F240" s="18"/>
      <c r="G240" s="18"/>
      <c r="H240" s="18"/>
      <c r="I240" s="18"/>
      <c r="J240" s="18"/>
      <c r="K240" s="18"/>
      <c r="L240" s="18"/>
      <c r="AN240" s="16"/>
      <c r="AO240" s="16"/>
      <c r="AP240" s="16"/>
      <c r="AQ240" s="16"/>
      <c r="AR240" s="16"/>
      <c r="AS240" s="16"/>
      <c r="AT240" s="16"/>
      <c r="AU240" s="16"/>
      <c r="AV240" s="16"/>
      <c r="AW240" s="16"/>
      <c r="AX240" s="16"/>
      <c r="AY240" s="16"/>
      <c r="AZ240" s="16"/>
      <c r="BA240" s="16"/>
      <c r="BB240" s="16"/>
      <c r="BC240" s="16"/>
      <c r="BD240" s="16"/>
      <c r="BE240" s="16"/>
      <c r="BF240" s="16"/>
      <c r="BG240" s="16"/>
      <c r="BH240" s="16"/>
      <c r="BI240" s="16"/>
      <c r="BJ240" s="16"/>
      <c r="BK240" s="16"/>
      <c r="BL240" s="16"/>
      <c r="BM240" s="16"/>
      <c r="BN240" s="16"/>
      <c r="BO240" s="16"/>
      <c r="BP240" s="16"/>
      <c r="BQ240" s="16"/>
      <c r="BR240" s="16"/>
      <c r="BS240" s="16"/>
      <c r="BT240" s="16"/>
      <c r="BU240" s="16"/>
      <c r="BV240" s="16"/>
      <c r="BW240" s="16"/>
      <c r="BX240" s="16"/>
      <c r="BY240" s="16"/>
      <c r="BZ240" s="16"/>
      <c r="CA240" s="16"/>
      <c r="CB240" s="16"/>
      <c r="CC240" s="16"/>
      <c r="CD240" s="16"/>
      <c r="CE240" s="16"/>
      <c r="CF240" s="16"/>
      <c r="CG240" s="16"/>
      <c r="CH240" s="16"/>
      <c r="CI240" s="16"/>
      <c r="CJ240" s="16"/>
      <c r="CK240" s="16"/>
      <c r="CL240" s="16"/>
      <c r="CM240" s="16"/>
      <c r="CN240" s="16"/>
      <c r="CO240" s="16"/>
      <c r="CP240" s="16"/>
      <c r="CQ240" s="16"/>
      <c r="CR240" s="16"/>
      <c r="CS240" s="16"/>
      <c r="CT240" s="16"/>
      <c r="CU240" s="16"/>
      <c r="CV240" s="16"/>
      <c r="CW240" s="16"/>
      <c r="CX240" s="16"/>
      <c r="CY240" s="16"/>
      <c r="CZ240" s="16"/>
      <c r="DA240" s="16"/>
      <c r="DB240" s="16"/>
      <c r="DC240" s="16"/>
      <c r="DD240" s="16"/>
      <c r="DE240" s="16"/>
      <c r="DF240" s="16"/>
      <c r="DG240" s="16"/>
      <c r="DH240" s="16"/>
      <c r="DI240" s="16"/>
      <c r="DJ240" s="16"/>
      <c r="DK240" s="16"/>
      <c r="DL240" s="16"/>
      <c r="DM240" s="16"/>
      <c r="DN240" s="16"/>
      <c r="DO240" s="16"/>
      <c r="DP240" s="16"/>
      <c r="DQ240" s="16"/>
      <c r="DR240" s="16"/>
      <c r="DS240" s="16"/>
      <c r="DT240" s="16"/>
      <c r="DU240" s="16"/>
      <c r="DV240" s="16"/>
      <c r="DW240" s="16"/>
      <c r="DX240" s="16"/>
      <c r="DY240" s="16"/>
      <c r="DZ240" s="16"/>
      <c r="EA240" s="16"/>
      <c r="EB240" s="16"/>
      <c r="EC240" s="16"/>
      <c r="ED240" s="16"/>
      <c r="EE240" s="16"/>
      <c r="EF240" s="16"/>
      <c r="EG240" s="16"/>
      <c r="EH240" s="16"/>
      <c r="EI240" s="16"/>
      <c r="EJ240" s="16"/>
      <c r="EK240" s="16"/>
      <c r="EL240" s="16"/>
      <c r="EM240" s="16"/>
      <c r="EN240" s="16"/>
      <c r="EO240" s="16"/>
      <c r="EP240" s="16"/>
      <c r="EQ240" s="16"/>
      <c r="ER240" s="16"/>
      <c r="ES240" s="16"/>
      <c r="ET240" s="16"/>
      <c r="EU240" s="16"/>
      <c r="EV240" s="16"/>
      <c r="EW240" s="16"/>
      <c r="EX240" s="16"/>
      <c r="EY240" s="16"/>
    </row>
    <row r="241" spans="2:155" ht="14.5" customHeight="1" x14ac:dyDescent="0.35">
      <c r="B241" s="18"/>
      <c r="C241" s="18"/>
      <c r="D241" s="18"/>
      <c r="E241" s="18"/>
      <c r="F241" s="18"/>
      <c r="G241" s="18"/>
      <c r="H241" s="18"/>
      <c r="I241" s="18"/>
      <c r="J241" s="18"/>
      <c r="K241" s="18"/>
      <c r="L241" s="18"/>
      <c r="AN241" s="16"/>
      <c r="AO241" s="16"/>
      <c r="AP241" s="16"/>
      <c r="AQ241" s="16"/>
      <c r="AR241" s="16"/>
      <c r="AS241" s="16"/>
      <c r="AT241" s="16"/>
      <c r="AU241" s="16"/>
      <c r="AV241" s="16"/>
      <c r="AW241" s="16"/>
      <c r="AX241" s="16"/>
      <c r="AY241" s="16"/>
      <c r="AZ241" s="16"/>
      <c r="BA241" s="16"/>
      <c r="BB241" s="16"/>
      <c r="BC241" s="16"/>
      <c r="BD241" s="16"/>
      <c r="BE241" s="16"/>
      <c r="BF241" s="16"/>
      <c r="BG241" s="16"/>
      <c r="BH241" s="16"/>
      <c r="BI241" s="16"/>
      <c r="BJ241" s="16"/>
      <c r="BK241" s="16"/>
      <c r="BL241" s="16"/>
      <c r="BM241" s="16"/>
      <c r="BN241" s="16"/>
      <c r="BO241" s="16"/>
      <c r="BP241" s="16"/>
      <c r="BQ241" s="16"/>
      <c r="BR241" s="16"/>
      <c r="BS241" s="16"/>
      <c r="BT241" s="16"/>
      <c r="BU241" s="16"/>
      <c r="BV241" s="16"/>
      <c r="BW241" s="16"/>
      <c r="BX241" s="16"/>
      <c r="BY241" s="16"/>
      <c r="BZ241" s="16"/>
      <c r="CA241" s="16"/>
      <c r="CB241" s="16"/>
      <c r="CC241" s="16"/>
      <c r="CD241" s="16"/>
      <c r="CE241" s="16"/>
      <c r="CF241" s="16"/>
      <c r="CG241" s="16"/>
      <c r="CH241" s="16"/>
      <c r="CI241" s="16"/>
      <c r="CJ241" s="16"/>
      <c r="CK241" s="16"/>
      <c r="CL241" s="16"/>
      <c r="CM241" s="16"/>
      <c r="CN241" s="16"/>
      <c r="CO241" s="16"/>
      <c r="CP241" s="16"/>
      <c r="CQ241" s="16"/>
      <c r="CR241" s="16"/>
      <c r="CS241" s="16"/>
      <c r="CT241" s="16"/>
      <c r="CU241" s="16"/>
      <c r="CV241" s="16"/>
      <c r="CW241" s="16"/>
      <c r="CX241" s="16"/>
      <c r="CY241" s="16"/>
      <c r="CZ241" s="16"/>
      <c r="DA241" s="16"/>
      <c r="DB241" s="16"/>
      <c r="DC241" s="16"/>
      <c r="DD241" s="16"/>
      <c r="DE241" s="16"/>
      <c r="DF241" s="16"/>
      <c r="DG241" s="16"/>
      <c r="DH241" s="16"/>
      <c r="DI241" s="16"/>
      <c r="DJ241" s="16"/>
      <c r="DK241" s="16"/>
      <c r="DL241" s="16"/>
      <c r="DM241" s="16"/>
      <c r="DN241" s="16"/>
      <c r="DO241" s="16"/>
      <c r="DP241" s="16"/>
      <c r="DQ241" s="16"/>
      <c r="DR241" s="16"/>
      <c r="DS241" s="16"/>
      <c r="DT241" s="16"/>
      <c r="DU241" s="16"/>
      <c r="DV241" s="16"/>
      <c r="DW241" s="16"/>
      <c r="DX241" s="16"/>
      <c r="DY241" s="16"/>
      <c r="DZ241" s="16"/>
      <c r="EA241" s="16"/>
      <c r="EB241" s="16"/>
      <c r="EC241" s="16"/>
      <c r="ED241" s="16"/>
      <c r="EE241" s="16"/>
      <c r="EF241" s="16"/>
      <c r="EG241" s="16"/>
      <c r="EH241" s="16"/>
      <c r="EI241" s="16"/>
      <c r="EJ241" s="16"/>
      <c r="EK241" s="16"/>
      <c r="EL241" s="16"/>
      <c r="EM241" s="16"/>
      <c r="EN241" s="16"/>
      <c r="EO241" s="16"/>
      <c r="EP241" s="16"/>
      <c r="EQ241" s="16"/>
      <c r="ER241" s="16"/>
      <c r="ES241" s="16"/>
      <c r="ET241" s="16"/>
      <c r="EU241" s="16"/>
      <c r="EV241" s="16"/>
      <c r="EW241" s="16"/>
      <c r="EX241" s="16"/>
      <c r="EY241" s="16"/>
    </row>
    <row r="242" spans="2:155" ht="14.5" customHeight="1" x14ac:dyDescent="0.35">
      <c r="B242" s="18"/>
      <c r="C242" s="18"/>
      <c r="D242" s="18"/>
      <c r="E242" s="18"/>
      <c r="F242" s="18"/>
      <c r="G242" s="18"/>
      <c r="H242" s="18"/>
      <c r="I242" s="18"/>
      <c r="J242" s="18"/>
      <c r="K242" s="18"/>
      <c r="L242" s="18"/>
      <c r="AN242" s="16"/>
      <c r="AO242" s="16"/>
      <c r="AP242" s="16"/>
      <c r="AQ242" s="16"/>
      <c r="AR242" s="16"/>
      <c r="AS242" s="16"/>
      <c r="AT242" s="16"/>
      <c r="AU242" s="16"/>
      <c r="AV242" s="16"/>
      <c r="AW242" s="16"/>
      <c r="AX242" s="16"/>
      <c r="AY242" s="16"/>
      <c r="AZ242" s="16"/>
      <c r="BA242" s="16"/>
      <c r="BB242" s="16"/>
      <c r="BC242" s="16"/>
      <c r="BD242" s="16"/>
      <c r="BE242" s="16"/>
      <c r="BF242" s="16"/>
      <c r="BG242" s="16"/>
      <c r="BH242" s="16"/>
      <c r="BI242" s="16"/>
      <c r="BJ242" s="16"/>
      <c r="BK242" s="16"/>
      <c r="BL242" s="16"/>
      <c r="BM242" s="16"/>
      <c r="BN242" s="16"/>
      <c r="BO242" s="16"/>
      <c r="BP242" s="16"/>
      <c r="BQ242" s="16"/>
      <c r="BR242" s="16"/>
      <c r="BS242" s="16"/>
      <c r="BT242" s="16"/>
      <c r="BU242" s="16"/>
      <c r="BV242" s="16"/>
      <c r="BW242" s="16"/>
      <c r="BX242" s="16"/>
      <c r="BY242" s="16"/>
      <c r="BZ242" s="16"/>
      <c r="CA242" s="16"/>
      <c r="CB242" s="16"/>
      <c r="CC242" s="16"/>
      <c r="CD242" s="16"/>
      <c r="CE242" s="16"/>
      <c r="CF242" s="16"/>
      <c r="CG242" s="16"/>
      <c r="CH242" s="16"/>
      <c r="CI242" s="16"/>
      <c r="CJ242" s="16"/>
      <c r="CK242" s="16"/>
      <c r="CL242" s="16"/>
      <c r="CM242" s="16"/>
      <c r="CN242" s="16"/>
      <c r="CO242" s="16"/>
      <c r="CP242" s="16"/>
      <c r="CQ242" s="16"/>
      <c r="CR242" s="16"/>
      <c r="CS242" s="16"/>
      <c r="CT242" s="16"/>
      <c r="CU242" s="16"/>
      <c r="CV242" s="16"/>
      <c r="CW242" s="16"/>
      <c r="CX242" s="16"/>
      <c r="CY242" s="16"/>
      <c r="CZ242" s="16"/>
      <c r="DA242" s="16"/>
      <c r="DB242" s="16"/>
      <c r="DC242" s="16"/>
      <c r="DD242" s="16"/>
      <c r="DE242" s="16"/>
      <c r="DF242" s="16"/>
      <c r="DG242" s="16"/>
      <c r="DH242" s="16"/>
      <c r="DI242" s="16"/>
      <c r="DJ242" s="16"/>
      <c r="DK242" s="16"/>
      <c r="DL242" s="16"/>
      <c r="DM242" s="16"/>
      <c r="DN242" s="16"/>
      <c r="DO242" s="16"/>
      <c r="DP242" s="16"/>
      <c r="DQ242" s="16"/>
      <c r="DR242" s="16"/>
      <c r="DS242" s="16"/>
      <c r="DT242" s="16"/>
      <c r="DU242" s="16"/>
      <c r="DV242" s="16"/>
      <c r="DW242" s="16"/>
      <c r="DX242" s="16"/>
      <c r="DY242" s="16"/>
      <c r="DZ242" s="16"/>
      <c r="EA242" s="16"/>
      <c r="EB242" s="16"/>
      <c r="EC242" s="16"/>
      <c r="ED242" s="16"/>
      <c r="EE242" s="16"/>
      <c r="EF242" s="16"/>
      <c r="EG242" s="16"/>
      <c r="EH242" s="16"/>
      <c r="EI242" s="16"/>
      <c r="EJ242" s="16"/>
      <c r="EK242" s="16"/>
      <c r="EL242" s="16"/>
      <c r="EM242" s="16"/>
      <c r="EN242" s="16"/>
      <c r="EO242" s="16"/>
      <c r="EP242" s="16"/>
      <c r="EQ242" s="16"/>
      <c r="ER242" s="16"/>
      <c r="ES242" s="16"/>
      <c r="ET242" s="16"/>
      <c r="EU242" s="16"/>
      <c r="EV242" s="16"/>
      <c r="EW242" s="16"/>
      <c r="EX242" s="16"/>
      <c r="EY242" s="16"/>
    </row>
    <row r="243" spans="2:155" ht="14.5" customHeight="1" x14ac:dyDescent="0.35">
      <c r="B243" s="18"/>
      <c r="C243" s="18"/>
      <c r="D243" s="18"/>
      <c r="E243" s="18"/>
      <c r="F243" s="18"/>
      <c r="G243" s="18"/>
      <c r="H243" s="18"/>
      <c r="I243" s="18"/>
      <c r="J243" s="18"/>
      <c r="K243" s="18"/>
      <c r="L243" s="18"/>
      <c r="AN243" s="16"/>
      <c r="AO243" s="16"/>
      <c r="AP243" s="16"/>
      <c r="AQ243" s="16"/>
      <c r="AR243" s="16"/>
      <c r="AS243" s="16"/>
      <c r="AT243" s="16"/>
      <c r="AU243" s="16"/>
      <c r="AV243" s="16"/>
      <c r="AW243" s="16"/>
      <c r="AX243" s="16"/>
      <c r="AY243" s="16"/>
      <c r="AZ243" s="16"/>
      <c r="BA243" s="16"/>
      <c r="BB243" s="16"/>
      <c r="BC243" s="16"/>
      <c r="BD243" s="16"/>
      <c r="BE243" s="16"/>
      <c r="BF243" s="16"/>
      <c r="BG243" s="16"/>
      <c r="BH243" s="16"/>
      <c r="BI243" s="16"/>
      <c r="BJ243" s="16"/>
      <c r="BK243" s="16"/>
      <c r="BL243" s="16"/>
      <c r="BM243" s="16"/>
      <c r="BN243" s="16"/>
      <c r="BO243" s="16"/>
      <c r="BP243" s="16"/>
      <c r="BQ243" s="16"/>
      <c r="BR243" s="16"/>
      <c r="BS243" s="16"/>
      <c r="BT243" s="16"/>
      <c r="BU243" s="16"/>
      <c r="BV243" s="16"/>
      <c r="BW243" s="16"/>
      <c r="BX243" s="16"/>
      <c r="BY243" s="16"/>
      <c r="BZ243" s="16"/>
      <c r="CA243" s="16"/>
      <c r="CB243" s="16"/>
      <c r="CC243" s="16"/>
      <c r="CD243" s="16"/>
      <c r="CE243" s="16"/>
      <c r="CF243" s="16"/>
      <c r="CG243" s="16"/>
      <c r="CH243" s="16"/>
      <c r="CI243" s="16"/>
      <c r="CJ243" s="16"/>
      <c r="CK243" s="16"/>
      <c r="CL243" s="16"/>
      <c r="CM243" s="16"/>
      <c r="CN243" s="16"/>
      <c r="CO243" s="16"/>
      <c r="CP243" s="16"/>
      <c r="CQ243" s="16"/>
      <c r="CR243" s="16"/>
      <c r="CS243" s="16"/>
      <c r="CT243" s="16"/>
      <c r="CU243" s="16"/>
      <c r="CV243" s="16"/>
      <c r="CW243" s="16"/>
      <c r="CX243" s="16"/>
      <c r="CY243" s="16"/>
      <c r="CZ243" s="16"/>
      <c r="DA243" s="16"/>
      <c r="DB243" s="16"/>
      <c r="DC243" s="16"/>
      <c r="DD243" s="16"/>
      <c r="DE243" s="16"/>
      <c r="DF243" s="16"/>
      <c r="DG243" s="16"/>
      <c r="DH243" s="16"/>
      <c r="DI243" s="16"/>
      <c r="DJ243" s="16"/>
      <c r="DK243" s="16"/>
      <c r="DL243" s="16"/>
      <c r="DM243" s="16"/>
      <c r="DN243" s="16"/>
      <c r="DO243" s="16"/>
      <c r="DP243" s="16"/>
      <c r="DQ243" s="16"/>
      <c r="DR243" s="16"/>
      <c r="DS243" s="16"/>
      <c r="DT243" s="16"/>
      <c r="DU243" s="16"/>
      <c r="DV243" s="16"/>
      <c r="DW243" s="16"/>
      <c r="DX243" s="16"/>
      <c r="DY243" s="16"/>
      <c r="DZ243" s="16"/>
      <c r="EA243" s="16"/>
      <c r="EB243" s="16"/>
      <c r="EC243" s="16"/>
      <c r="ED243" s="16"/>
      <c r="EE243" s="16"/>
      <c r="EF243" s="16"/>
      <c r="EG243" s="16"/>
      <c r="EH243" s="16"/>
      <c r="EI243" s="16"/>
      <c r="EJ243" s="16"/>
      <c r="EK243" s="16"/>
      <c r="EL243" s="16"/>
      <c r="EM243" s="16"/>
      <c r="EN243" s="16"/>
      <c r="EO243" s="16"/>
      <c r="EP243" s="16"/>
      <c r="EQ243" s="16"/>
      <c r="ER243" s="16"/>
      <c r="ES243" s="16"/>
      <c r="ET243" s="16"/>
      <c r="EU243" s="16"/>
      <c r="EV243" s="16"/>
      <c r="EW243" s="16"/>
      <c r="EX243" s="16"/>
      <c r="EY243" s="16"/>
    </row>
    <row r="244" spans="2:155" ht="14.5" customHeight="1" x14ac:dyDescent="0.35">
      <c r="B244" s="18"/>
      <c r="C244" s="18"/>
      <c r="D244" s="18"/>
      <c r="E244" s="18"/>
      <c r="F244" s="18"/>
      <c r="G244" s="18"/>
      <c r="H244" s="18"/>
      <c r="I244" s="18"/>
      <c r="J244" s="18"/>
      <c r="K244" s="18"/>
      <c r="L244" s="18"/>
      <c r="AN244" s="16"/>
      <c r="AO244" s="16"/>
      <c r="AP244" s="16"/>
      <c r="AQ244" s="16"/>
      <c r="AR244" s="16"/>
      <c r="AS244" s="16"/>
      <c r="AT244" s="16"/>
      <c r="AU244" s="16"/>
      <c r="AV244" s="16"/>
      <c r="AW244" s="16"/>
      <c r="AX244" s="16"/>
      <c r="AY244" s="16"/>
      <c r="AZ244" s="16"/>
      <c r="BA244" s="16"/>
      <c r="BB244" s="16"/>
      <c r="BC244" s="16"/>
      <c r="BD244" s="16"/>
      <c r="BE244" s="16"/>
      <c r="BF244" s="16"/>
      <c r="BG244" s="16"/>
      <c r="BH244" s="16"/>
      <c r="BI244" s="16"/>
      <c r="BJ244" s="16"/>
      <c r="BK244" s="16"/>
      <c r="BL244" s="16"/>
      <c r="BM244" s="16"/>
      <c r="BN244" s="16"/>
      <c r="BO244" s="16"/>
      <c r="BP244" s="16"/>
      <c r="BQ244" s="16"/>
      <c r="BR244" s="16"/>
      <c r="BS244" s="16"/>
      <c r="BT244" s="16"/>
      <c r="BU244" s="16"/>
      <c r="BV244" s="16"/>
      <c r="BW244" s="16"/>
      <c r="BX244" s="16"/>
      <c r="BY244" s="16"/>
      <c r="BZ244" s="16"/>
      <c r="CA244" s="16"/>
      <c r="CB244" s="16"/>
      <c r="CC244" s="16"/>
      <c r="CD244" s="16"/>
      <c r="CE244" s="16"/>
      <c r="CF244" s="16"/>
      <c r="CG244" s="16"/>
      <c r="CH244" s="16"/>
      <c r="CI244" s="16"/>
      <c r="CJ244" s="16"/>
      <c r="CK244" s="16"/>
      <c r="CL244" s="16"/>
      <c r="CM244" s="16"/>
      <c r="CN244" s="16"/>
      <c r="CO244" s="16"/>
      <c r="CP244" s="16"/>
      <c r="CQ244" s="16"/>
      <c r="CR244" s="16"/>
      <c r="CS244" s="16"/>
      <c r="CT244" s="16"/>
      <c r="CU244" s="16"/>
      <c r="CV244" s="16"/>
      <c r="CW244" s="16"/>
      <c r="CX244" s="16"/>
      <c r="CY244" s="16"/>
      <c r="CZ244" s="16"/>
      <c r="DA244" s="16"/>
      <c r="DB244" s="16"/>
      <c r="DC244" s="16"/>
      <c r="DD244" s="16"/>
      <c r="DE244" s="16"/>
      <c r="DF244" s="16"/>
      <c r="DG244" s="16"/>
      <c r="DH244" s="16"/>
      <c r="DI244" s="16"/>
      <c r="DJ244" s="16"/>
      <c r="DK244" s="16"/>
      <c r="DL244" s="16"/>
      <c r="DM244" s="16"/>
      <c r="DN244" s="16"/>
      <c r="DO244" s="16"/>
      <c r="DP244" s="16"/>
      <c r="DQ244" s="16"/>
      <c r="DR244" s="16"/>
      <c r="DS244" s="16"/>
      <c r="DT244" s="16"/>
      <c r="DU244" s="16"/>
      <c r="DV244" s="16"/>
      <c r="DW244" s="16"/>
      <c r="DX244" s="16"/>
      <c r="DY244" s="16"/>
      <c r="DZ244" s="16"/>
      <c r="EA244" s="16"/>
      <c r="EB244" s="16"/>
      <c r="EC244" s="16"/>
      <c r="ED244" s="16"/>
      <c r="EE244" s="16"/>
      <c r="EF244" s="16"/>
      <c r="EG244" s="16"/>
      <c r="EH244" s="16"/>
      <c r="EI244" s="16"/>
      <c r="EJ244" s="16"/>
      <c r="EK244" s="16"/>
      <c r="EL244" s="16"/>
      <c r="EM244" s="16"/>
      <c r="EN244" s="16"/>
      <c r="EO244" s="16"/>
      <c r="EP244" s="16"/>
      <c r="EQ244" s="16"/>
      <c r="ER244" s="16"/>
      <c r="ES244" s="16"/>
      <c r="ET244" s="16"/>
      <c r="EU244" s="16"/>
      <c r="EV244" s="16"/>
      <c r="EW244" s="16"/>
      <c r="EX244" s="16"/>
      <c r="EY244" s="16"/>
    </row>
    <row r="245" spans="2:155" ht="14.5" customHeight="1" x14ac:dyDescent="0.35">
      <c r="B245" s="18"/>
      <c r="C245" s="18"/>
      <c r="D245" s="18"/>
      <c r="E245" s="18"/>
      <c r="F245" s="18"/>
      <c r="G245" s="18"/>
      <c r="H245" s="18"/>
      <c r="I245" s="18"/>
      <c r="J245" s="18"/>
      <c r="K245" s="18"/>
      <c r="L245" s="18"/>
      <c r="AN245" s="16"/>
      <c r="AO245" s="16"/>
      <c r="AP245" s="16"/>
      <c r="AQ245" s="16"/>
      <c r="AR245" s="16"/>
      <c r="AS245" s="16"/>
      <c r="AT245" s="16"/>
      <c r="AU245" s="16"/>
      <c r="AV245" s="16"/>
      <c r="AW245" s="16"/>
      <c r="AX245" s="16"/>
      <c r="AY245" s="16"/>
      <c r="AZ245" s="16"/>
      <c r="BA245" s="16"/>
      <c r="BB245" s="16"/>
      <c r="BC245" s="16"/>
      <c r="BD245" s="16"/>
      <c r="BE245" s="16"/>
      <c r="BF245" s="16"/>
      <c r="BG245" s="16"/>
      <c r="BH245" s="16"/>
      <c r="BI245" s="16"/>
      <c r="BJ245" s="16"/>
      <c r="BK245" s="16"/>
      <c r="BL245" s="16"/>
      <c r="BM245" s="16"/>
      <c r="BN245" s="16"/>
      <c r="BO245" s="16"/>
      <c r="BP245" s="16"/>
      <c r="BQ245" s="16"/>
      <c r="BR245" s="16"/>
      <c r="BS245" s="16"/>
      <c r="BT245" s="16"/>
      <c r="BU245" s="16"/>
      <c r="BV245" s="16"/>
      <c r="BW245" s="16"/>
      <c r="BX245" s="16"/>
      <c r="BY245" s="16"/>
      <c r="BZ245" s="16"/>
      <c r="CA245" s="16"/>
      <c r="CB245" s="16"/>
      <c r="CC245" s="16"/>
      <c r="CD245" s="16"/>
      <c r="CE245" s="16"/>
      <c r="CF245" s="16"/>
      <c r="CG245" s="16"/>
      <c r="CH245" s="16"/>
      <c r="CI245" s="16"/>
      <c r="CJ245" s="16"/>
      <c r="CK245" s="16"/>
      <c r="CL245" s="16"/>
      <c r="CM245" s="16"/>
      <c r="CN245" s="16"/>
      <c r="CO245" s="16"/>
      <c r="CP245" s="16"/>
      <c r="CQ245" s="16"/>
      <c r="CR245" s="16"/>
      <c r="CS245" s="16"/>
      <c r="CT245" s="16"/>
      <c r="CU245" s="16"/>
      <c r="CV245" s="16"/>
      <c r="CW245" s="16"/>
      <c r="CX245" s="16"/>
      <c r="CY245" s="16"/>
      <c r="CZ245" s="16"/>
      <c r="DA245" s="16"/>
      <c r="DB245" s="16"/>
      <c r="DC245" s="16"/>
      <c r="DD245" s="16"/>
      <c r="DE245" s="16"/>
      <c r="DF245" s="16"/>
      <c r="DG245" s="16"/>
      <c r="DH245" s="16"/>
      <c r="DI245" s="16"/>
      <c r="DJ245" s="16"/>
      <c r="DK245" s="16"/>
      <c r="DL245" s="16"/>
      <c r="DM245" s="16"/>
      <c r="DN245" s="16"/>
      <c r="DO245" s="16"/>
      <c r="DP245" s="16"/>
      <c r="DQ245" s="16"/>
      <c r="DR245" s="16"/>
      <c r="DS245" s="16"/>
      <c r="DT245" s="16"/>
      <c r="DU245" s="16"/>
      <c r="DV245" s="16"/>
      <c r="DW245" s="16"/>
      <c r="DX245" s="16"/>
      <c r="DY245" s="16"/>
      <c r="DZ245" s="16"/>
      <c r="EA245" s="16"/>
      <c r="EB245" s="16"/>
      <c r="EC245" s="16"/>
      <c r="ED245" s="16"/>
      <c r="EE245" s="16"/>
      <c r="EF245" s="16"/>
      <c r="EG245" s="16"/>
      <c r="EH245" s="16"/>
      <c r="EI245" s="16"/>
      <c r="EJ245" s="16"/>
      <c r="EK245" s="16"/>
      <c r="EL245" s="16"/>
      <c r="EM245" s="16"/>
      <c r="EN245" s="16"/>
      <c r="EO245" s="16"/>
      <c r="EP245" s="16"/>
      <c r="EQ245" s="16"/>
      <c r="ER245" s="16"/>
      <c r="ES245" s="16"/>
      <c r="ET245" s="16"/>
      <c r="EU245" s="16"/>
      <c r="EV245" s="16"/>
      <c r="EW245" s="16"/>
      <c r="EX245" s="16"/>
      <c r="EY245" s="16"/>
    </row>
    <row r="246" spans="2:155" ht="14.5" customHeight="1" x14ac:dyDescent="0.35">
      <c r="B246" s="18"/>
      <c r="C246" s="18"/>
      <c r="D246" s="18"/>
      <c r="E246" s="18"/>
      <c r="F246" s="18"/>
      <c r="G246" s="18"/>
      <c r="H246" s="18"/>
      <c r="I246" s="18"/>
      <c r="J246" s="18"/>
      <c r="K246" s="18"/>
      <c r="L246" s="18"/>
      <c r="AN246" s="16"/>
      <c r="AO246" s="16"/>
      <c r="AP246" s="16"/>
      <c r="AQ246" s="16"/>
      <c r="AR246" s="16"/>
      <c r="AS246" s="16"/>
      <c r="AT246" s="16"/>
      <c r="AU246" s="16"/>
      <c r="AV246" s="16"/>
      <c r="AW246" s="16"/>
      <c r="AX246" s="16"/>
      <c r="AY246" s="16"/>
      <c r="AZ246" s="16"/>
      <c r="BA246" s="16"/>
      <c r="BB246" s="16"/>
      <c r="BC246" s="16"/>
      <c r="BD246" s="16"/>
      <c r="BE246" s="16"/>
      <c r="BF246" s="16"/>
      <c r="BG246" s="16"/>
      <c r="BH246" s="16"/>
      <c r="BI246" s="16"/>
      <c r="BJ246" s="16"/>
      <c r="BK246" s="16"/>
      <c r="BL246" s="16"/>
      <c r="BM246" s="16"/>
      <c r="BN246" s="16"/>
      <c r="BO246" s="16"/>
      <c r="BP246" s="16"/>
      <c r="BQ246" s="16"/>
      <c r="BR246" s="16"/>
      <c r="BS246" s="16"/>
      <c r="BT246" s="16"/>
      <c r="BU246" s="16"/>
      <c r="BV246" s="16"/>
      <c r="BW246" s="16"/>
      <c r="BX246" s="16"/>
      <c r="BY246" s="16"/>
      <c r="BZ246" s="16"/>
      <c r="CA246" s="16"/>
      <c r="CB246" s="16"/>
      <c r="CC246" s="16"/>
      <c r="CD246" s="16"/>
      <c r="CE246" s="16"/>
      <c r="CF246" s="16"/>
      <c r="CG246" s="16"/>
      <c r="CH246" s="16"/>
      <c r="CI246" s="16"/>
      <c r="CJ246" s="16"/>
      <c r="CK246" s="16"/>
      <c r="CL246" s="16"/>
      <c r="CM246" s="16"/>
      <c r="CN246" s="16"/>
      <c r="CO246" s="16"/>
      <c r="CP246" s="16"/>
      <c r="CQ246" s="16"/>
      <c r="CR246" s="16"/>
      <c r="CS246" s="16"/>
      <c r="CT246" s="16"/>
      <c r="CU246" s="16"/>
      <c r="CV246" s="16"/>
      <c r="CW246" s="16"/>
      <c r="CX246" s="16"/>
      <c r="CY246" s="16"/>
      <c r="CZ246" s="16"/>
      <c r="DA246" s="16"/>
      <c r="DB246" s="16"/>
      <c r="DC246" s="16"/>
      <c r="DD246" s="16"/>
      <c r="DE246" s="16"/>
      <c r="DF246" s="16"/>
      <c r="DG246" s="16"/>
      <c r="DH246" s="16"/>
      <c r="DI246" s="16"/>
      <c r="DJ246" s="16"/>
      <c r="DK246" s="16"/>
      <c r="DL246" s="16"/>
      <c r="DM246" s="16"/>
      <c r="DN246" s="16"/>
      <c r="DO246" s="16"/>
      <c r="DP246" s="16"/>
      <c r="DQ246" s="16"/>
      <c r="DR246" s="16"/>
      <c r="DS246" s="16"/>
      <c r="DT246" s="16"/>
      <c r="DU246" s="16"/>
      <c r="DV246" s="16"/>
      <c r="DW246" s="16"/>
      <c r="DX246" s="16"/>
      <c r="DY246" s="16"/>
      <c r="DZ246" s="16"/>
      <c r="EA246" s="16"/>
      <c r="EB246" s="16"/>
      <c r="EC246" s="16"/>
      <c r="ED246" s="16"/>
      <c r="EE246" s="16"/>
      <c r="EF246" s="16"/>
      <c r="EG246" s="16"/>
      <c r="EH246" s="16"/>
      <c r="EI246" s="16"/>
      <c r="EJ246" s="16"/>
      <c r="EK246" s="16"/>
      <c r="EL246" s="16"/>
      <c r="EM246" s="16"/>
      <c r="EN246" s="16"/>
      <c r="EO246" s="16"/>
      <c r="EP246" s="16"/>
      <c r="EQ246" s="16"/>
      <c r="ER246" s="16"/>
      <c r="ES246" s="16"/>
      <c r="ET246" s="16"/>
      <c r="EU246" s="16"/>
      <c r="EV246" s="16"/>
      <c r="EW246" s="16"/>
      <c r="EX246" s="16"/>
      <c r="EY246" s="16"/>
    </row>
    <row r="247" spans="2:155" ht="14.5" customHeight="1" x14ac:dyDescent="0.35">
      <c r="B247" s="18"/>
      <c r="C247" s="18"/>
      <c r="D247" s="18"/>
      <c r="E247" s="18"/>
      <c r="F247" s="18"/>
      <c r="G247" s="18"/>
      <c r="H247" s="18"/>
      <c r="I247" s="18"/>
      <c r="J247" s="18"/>
      <c r="K247" s="18"/>
      <c r="L247" s="18"/>
      <c r="AN247" s="16"/>
      <c r="AO247" s="16"/>
      <c r="AP247" s="16"/>
      <c r="AQ247" s="16"/>
      <c r="AR247" s="16"/>
      <c r="AS247" s="16"/>
      <c r="AT247" s="16"/>
      <c r="AU247" s="16"/>
      <c r="AV247" s="16"/>
      <c r="AW247" s="16"/>
      <c r="AX247" s="16"/>
      <c r="AY247" s="16"/>
      <c r="AZ247" s="16"/>
      <c r="BA247" s="16"/>
      <c r="BB247" s="16"/>
      <c r="BC247" s="16"/>
      <c r="BD247" s="16"/>
      <c r="BE247" s="16"/>
      <c r="BF247" s="16"/>
      <c r="BG247" s="16"/>
      <c r="BH247" s="16"/>
      <c r="BI247" s="16"/>
      <c r="BJ247" s="16"/>
      <c r="BK247" s="16"/>
      <c r="BL247" s="16"/>
      <c r="BM247" s="16"/>
      <c r="BN247" s="16"/>
      <c r="BO247" s="16"/>
      <c r="BP247" s="16"/>
      <c r="BQ247" s="16"/>
      <c r="BR247" s="16"/>
      <c r="BS247" s="16"/>
      <c r="BT247" s="16"/>
      <c r="BU247" s="16"/>
      <c r="BV247" s="16"/>
      <c r="BW247" s="16"/>
      <c r="BX247" s="16"/>
      <c r="BY247" s="16"/>
      <c r="BZ247" s="16"/>
      <c r="CA247" s="16"/>
      <c r="CB247" s="16"/>
      <c r="CC247" s="16"/>
      <c r="CD247" s="16"/>
      <c r="CE247" s="16"/>
      <c r="CF247" s="16"/>
      <c r="CG247" s="16"/>
      <c r="CH247" s="16"/>
      <c r="CI247" s="16"/>
      <c r="CJ247" s="16"/>
      <c r="CK247" s="16"/>
      <c r="CL247" s="16"/>
      <c r="CM247" s="16"/>
      <c r="CN247" s="16"/>
      <c r="CO247" s="16"/>
      <c r="CP247" s="16"/>
      <c r="CQ247" s="16"/>
      <c r="CR247" s="16"/>
      <c r="CS247" s="16"/>
      <c r="CT247" s="16"/>
      <c r="CU247" s="16"/>
      <c r="CV247" s="16"/>
      <c r="CW247" s="16"/>
      <c r="CX247" s="16"/>
      <c r="CY247" s="16"/>
      <c r="CZ247" s="16"/>
      <c r="DA247" s="16"/>
      <c r="DB247" s="16"/>
      <c r="DC247" s="16"/>
      <c r="DD247" s="16"/>
      <c r="DE247" s="16"/>
      <c r="DF247" s="16"/>
      <c r="DG247" s="16"/>
      <c r="DH247" s="16"/>
      <c r="DI247" s="16"/>
      <c r="DJ247" s="16"/>
      <c r="DK247" s="16"/>
      <c r="DL247" s="16"/>
      <c r="DM247" s="16"/>
      <c r="DN247" s="16"/>
      <c r="DO247" s="16"/>
      <c r="DP247" s="16"/>
      <c r="DQ247" s="16"/>
      <c r="DR247" s="16"/>
      <c r="DS247" s="16"/>
      <c r="DT247" s="16"/>
      <c r="DU247" s="16"/>
      <c r="DV247" s="16"/>
      <c r="DW247" s="16"/>
      <c r="DX247" s="16"/>
      <c r="DY247" s="16"/>
      <c r="DZ247" s="16"/>
      <c r="EA247" s="16"/>
      <c r="EB247" s="16"/>
      <c r="EC247" s="16"/>
      <c r="ED247" s="16"/>
      <c r="EE247" s="16"/>
      <c r="EF247" s="16"/>
      <c r="EG247" s="16"/>
      <c r="EH247" s="16"/>
      <c r="EI247" s="16"/>
      <c r="EJ247" s="16"/>
      <c r="EK247" s="16"/>
      <c r="EL247" s="16"/>
      <c r="EM247" s="16"/>
      <c r="EN247" s="16"/>
      <c r="EO247" s="16"/>
      <c r="EP247" s="16"/>
      <c r="EQ247" s="16"/>
      <c r="ER247" s="16"/>
      <c r="ES247" s="16"/>
      <c r="ET247" s="16"/>
      <c r="EU247" s="16"/>
      <c r="EV247" s="16"/>
      <c r="EW247" s="16"/>
      <c r="EX247" s="16"/>
      <c r="EY247" s="16"/>
    </row>
    <row r="248" spans="2:155" ht="14.5" customHeight="1" x14ac:dyDescent="0.35">
      <c r="B248" s="18"/>
      <c r="C248" s="18"/>
      <c r="D248" s="18"/>
      <c r="E248" s="18"/>
      <c r="F248" s="18"/>
      <c r="G248" s="18"/>
      <c r="H248" s="18"/>
      <c r="I248" s="18"/>
      <c r="J248" s="18"/>
      <c r="K248" s="18"/>
      <c r="L248" s="18"/>
      <c r="AN248" s="16"/>
      <c r="AO248" s="16"/>
      <c r="AP248" s="16"/>
      <c r="AQ248" s="16"/>
      <c r="AR248" s="16"/>
      <c r="AS248" s="16"/>
      <c r="AT248" s="16"/>
      <c r="AU248" s="16"/>
      <c r="AV248" s="16"/>
      <c r="AW248" s="16"/>
      <c r="AX248" s="16"/>
      <c r="AY248" s="16"/>
      <c r="AZ248" s="16"/>
      <c r="BA248" s="16"/>
      <c r="BB248" s="16"/>
      <c r="BC248" s="16"/>
      <c r="BD248" s="16"/>
      <c r="BE248" s="16"/>
      <c r="BF248" s="16"/>
      <c r="BG248" s="16"/>
      <c r="BH248" s="16"/>
      <c r="BI248" s="16"/>
      <c r="BJ248" s="16"/>
      <c r="BK248" s="16"/>
      <c r="BL248" s="16"/>
      <c r="BM248" s="16"/>
      <c r="BN248" s="16"/>
      <c r="BO248" s="16"/>
      <c r="BP248" s="16"/>
      <c r="BQ248" s="16"/>
      <c r="BR248" s="16"/>
      <c r="BS248" s="16"/>
      <c r="BT248" s="16"/>
      <c r="BU248" s="16"/>
      <c r="BV248" s="16"/>
      <c r="BW248" s="16"/>
      <c r="BX248" s="16"/>
      <c r="BY248" s="16"/>
      <c r="BZ248" s="16"/>
      <c r="CA248" s="16"/>
      <c r="CB248" s="16"/>
      <c r="CC248" s="16"/>
      <c r="CD248" s="16"/>
      <c r="CE248" s="16"/>
      <c r="CF248" s="16"/>
      <c r="CG248" s="16"/>
      <c r="CH248" s="16"/>
      <c r="CI248" s="16"/>
      <c r="CJ248" s="16"/>
      <c r="CK248" s="16"/>
      <c r="CL248" s="16"/>
      <c r="CM248" s="16"/>
      <c r="CN248" s="16"/>
      <c r="CO248" s="16"/>
      <c r="CP248" s="16"/>
      <c r="CQ248" s="16"/>
      <c r="CR248" s="16"/>
      <c r="CS248" s="16"/>
      <c r="CT248" s="16"/>
      <c r="CU248" s="16"/>
      <c r="CV248" s="16"/>
      <c r="CW248" s="16"/>
      <c r="CX248" s="16"/>
      <c r="CY248" s="16"/>
      <c r="CZ248" s="16"/>
      <c r="DA248" s="16"/>
      <c r="DB248" s="16"/>
      <c r="DC248" s="16"/>
      <c r="DD248" s="16"/>
      <c r="DE248" s="16"/>
      <c r="DF248" s="16"/>
      <c r="DG248" s="16"/>
      <c r="DH248" s="16"/>
      <c r="DI248" s="16"/>
      <c r="DJ248" s="16"/>
      <c r="DK248" s="16"/>
      <c r="DL248" s="16"/>
      <c r="DM248" s="16"/>
      <c r="DN248" s="16"/>
      <c r="DO248" s="16"/>
      <c r="DP248" s="16"/>
      <c r="DQ248" s="16"/>
      <c r="DR248" s="16"/>
      <c r="DS248" s="16"/>
      <c r="DT248" s="16"/>
      <c r="DU248" s="16"/>
      <c r="DV248" s="16"/>
      <c r="DW248" s="16"/>
      <c r="DX248" s="16"/>
      <c r="DY248" s="16"/>
      <c r="DZ248" s="16"/>
      <c r="EA248" s="16"/>
      <c r="EB248" s="16"/>
      <c r="EC248" s="16"/>
      <c r="ED248" s="16"/>
      <c r="EE248" s="16"/>
      <c r="EF248" s="16"/>
      <c r="EG248" s="16"/>
      <c r="EH248" s="16"/>
      <c r="EI248" s="16"/>
      <c r="EJ248" s="16"/>
      <c r="EK248" s="16"/>
      <c r="EL248" s="16"/>
      <c r="EM248" s="16"/>
      <c r="EN248" s="16"/>
      <c r="EO248" s="16"/>
      <c r="EP248" s="16"/>
      <c r="EQ248" s="16"/>
      <c r="ER248" s="16"/>
      <c r="ES248" s="16"/>
      <c r="ET248" s="16"/>
      <c r="EU248" s="16"/>
      <c r="EV248" s="16"/>
      <c r="EW248" s="16"/>
      <c r="EX248" s="16"/>
      <c r="EY248" s="16"/>
    </row>
    <row r="249" spans="2:155" ht="14.5" customHeight="1" x14ac:dyDescent="0.35">
      <c r="B249" s="18"/>
      <c r="C249" s="18"/>
      <c r="D249" s="18"/>
      <c r="E249" s="18"/>
      <c r="F249" s="18"/>
      <c r="G249" s="18"/>
      <c r="H249" s="18"/>
      <c r="I249" s="18"/>
      <c r="J249" s="18"/>
      <c r="K249" s="18"/>
      <c r="L249" s="18"/>
      <c r="AN249" s="16"/>
      <c r="AO249" s="16"/>
      <c r="AP249" s="16"/>
      <c r="AQ249" s="16"/>
      <c r="AR249" s="16"/>
      <c r="AS249" s="16"/>
      <c r="AT249" s="16"/>
      <c r="AU249" s="16"/>
      <c r="AV249" s="16"/>
      <c r="AW249" s="16"/>
      <c r="AX249" s="16"/>
      <c r="AY249" s="16"/>
      <c r="AZ249" s="16"/>
      <c r="BA249" s="16"/>
      <c r="BB249" s="16"/>
      <c r="BC249" s="16"/>
      <c r="BD249" s="16"/>
      <c r="BE249" s="16"/>
      <c r="BF249" s="16"/>
      <c r="BG249" s="16"/>
      <c r="BH249" s="16"/>
      <c r="BI249" s="16"/>
      <c r="BJ249" s="16"/>
      <c r="BK249" s="16"/>
      <c r="BL249" s="16"/>
      <c r="BM249" s="16"/>
      <c r="BN249" s="16"/>
      <c r="BO249" s="16"/>
      <c r="BP249" s="16"/>
      <c r="BQ249" s="16"/>
      <c r="BR249" s="16"/>
      <c r="BS249" s="16"/>
      <c r="BT249" s="16"/>
      <c r="BU249" s="16"/>
      <c r="BV249" s="16"/>
      <c r="BW249" s="16"/>
      <c r="BX249" s="16"/>
      <c r="BY249" s="16"/>
      <c r="BZ249" s="16"/>
      <c r="CA249" s="16"/>
      <c r="CB249" s="16"/>
      <c r="CC249" s="16"/>
      <c r="CD249" s="16"/>
      <c r="CE249" s="16"/>
      <c r="CF249" s="16"/>
      <c r="CG249" s="16"/>
      <c r="CH249" s="16"/>
      <c r="CI249" s="16"/>
      <c r="CJ249" s="16"/>
      <c r="CK249" s="16"/>
      <c r="CL249" s="16"/>
      <c r="CM249" s="16"/>
      <c r="CN249" s="16"/>
      <c r="CO249" s="16"/>
      <c r="CP249" s="16"/>
      <c r="CQ249" s="16"/>
      <c r="CR249" s="16"/>
      <c r="CS249" s="16"/>
      <c r="CT249" s="16"/>
      <c r="CU249" s="16"/>
      <c r="CV249" s="16"/>
      <c r="CW249" s="16"/>
      <c r="CX249" s="16"/>
      <c r="CY249" s="16"/>
      <c r="CZ249" s="16"/>
      <c r="DA249" s="16"/>
      <c r="DB249" s="16"/>
      <c r="DC249" s="16"/>
      <c r="DD249" s="16"/>
      <c r="DE249" s="16"/>
      <c r="DF249" s="16"/>
      <c r="DG249" s="16"/>
      <c r="DH249" s="16"/>
      <c r="DI249" s="16"/>
      <c r="DJ249" s="16"/>
      <c r="DK249" s="16"/>
      <c r="DL249" s="16"/>
      <c r="DM249" s="16"/>
      <c r="DN249" s="16"/>
      <c r="DO249" s="16"/>
      <c r="DP249" s="16"/>
      <c r="DQ249" s="16"/>
      <c r="DR249" s="16"/>
      <c r="DS249" s="16"/>
      <c r="DT249" s="16"/>
      <c r="DU249" s="16"/>
      <c r="DV249" s="16"/>
      <c r="DW249" s="16"/>
      <c r="DX249" s="16"/>
      <c r="DY249" s="16"/>
      <c r="DZ249" s="16"/>
      <c r="EA249" s="16"/>
      <c r="EB249" s="16"/>
      <c r="EC249" s="16"/>
      <c r="ED249" s="16"/>
      <c r="EE249" s="16"/>
      <c r="EF249" s="16"/>
      <c r="EG249" s="16"/>
      <c r="EH249" s="16"/>
      <c r="EI249" s="16"/>
      <c r="EJ249" s="16"/>
      <c r="EK249" s="16"/>
      <c r="EL249" s="16"/>
      <c r="EM249" s="16"/>
      <c r="EN249" s="16"/>
      <c r="EO249" s="16"/>
      <c r="EP249" s="16"/>
      <c r="EQ249" s="16"/>
      <c r="ER249" s="16"/>
      <c r="ES249" s="16"/>
      <c r="ET249" s="16"/>
      <c r="EU249" s="16"/>
      <c r="EV249" s="16"/>
      <c r="EW249" s="16"/>
      <c r="EX249" s="16"/>
      <c r="EY249" s="16"/>
    </row>
    <row r="250" spans="2:155" ht="14.5" customHeight="1" x14ac:dyDescent="0.35">
      <c r="B250" s="18"/>
      <c r="C250" s="18"/>
      <c r="D250" s="18"/>
      <c r="E250" s="18"/>
      <c r="F250" s="18"/>
      <c r="G250" s="18"/>
      <c r="H250" s="18"/>
      <c r="I250" s="18"/>
      <c r="J250" s="18"/>
      <c r="K250" s="18"/>
      <c r="L250" s="18"/>
      <c r="AN250" s="16"/>
      <c r="AO250" s="16"/>
      <c r="AP250" s="16"/>
      <c r="AQ250" s="16"/>
      <c r="AR250" s="16"/>
      <c r="AS250" s="16"/>
      <c r="AT250" s="16"/>
      <c r="AU250" s="16"/>
      <c r="AV250" s="16"/>
      <c r="AW250" s="16"/>
      <c r="AX250" s="16"/>
      <c r="AY250" s="16"/>
      <c r="AZ250" s="16"/>
      <c r="BA250" s="16"/>
      <c r="BB250" s="16"/>
      <c r="BC250" s="16"/>
      <c r="BD250" s="16"/>
      <c r="BE250" s="16"/>
      <c r="BF250" s="16"/>
      <c r="BG250" s="16"/>
      <c r="BH250" s="16"/>
      <c r="BI250" s="16"/>
      <c r="BJ250" s="16"/>
      <c r="BK250" s="16"/>
      <c r="BL250" s="16"/>
      <c r="BM250" s="16"/>
      <c r="BN250" s="16"/>
      <c r="BO250" s="16"/>
      <c r="BP250" s="16"/>
      <c r="BQ250" s="16"/>
      <c r="BR250" s="16"/>
      <c r="BS250" s="16"/>
      <c r="BT250" s="16"/>
      <c r="BU250" s="16"/>
      <c r="BV250" s="16"/>
      <c r="BW250" s="16"/>
      <c r="BX250" s="16"/>
      <c r="BY250" s="16"/>
      <c r="BZ250" s="16"/>
      <c r="CA250" s="16"/>
      <c r="CB250" s="16"/>
      <c r="CC250" s="16"/>
      <c r="CD250" s="16"/>
      <c r="CE250" s="16"/>
      <c r="CF250" s="16"/>
      <c r="CG250" s="16"/>
      <c r="CH250" s="16"/>
      <c r="CI250" s="16"/>
      <c r="CJ250" s="16"/>
      <c r="CK250" s="16"/>
      <c r="CL250" s="16"/>
      <c r="CM250" s="16"/>
      <c r="CN250" s="16"/>
      <c r="CO250" s="16"/>
      <c r="CP250" s="16"/>
      <c r="CQ250" s="16"/>
      <c r="CR250" s="16"/>
      <c r="CS250" s="16"/>
      <c r="CT250" s="16"/>
      <c r="CU250" s="16"/>
      <c r="CV250" s="16"/>
      <c r="CW250" s="16"/>
      <c r="CX250" s="16"/>
      <c r="CY250" s="16"/>
      <c r="CZ250" s="16"/>
      <c r="DA250" s="16"/>
      <c r="DB250" s="16"/>
      <c r="DC250" s="16"/>
      <c r="DD250" s="16"/>
      <c r="DE250" s="16"/>
      <c r="DF250" s="16"/>
      <c r="DG250" s="16"/>
      <c r="DH250" s="16"/>
      <c r="DI250" s="16"/>
      <c r="DJ250" s="16"/>
      <c r="DK250" s="16"/>
      <c r="DL250" s="16"/>
      <c r="DM250" s="16"/>
      <c r="DN250" s="16"/>
      <c r="DO250" s="16"/>
      <c r="DP250" s="16"/>
      <c r="DQ250" s="16"/>
      <c r="DR250" s="16"/>
      <c r="DS250" s="16"/>
      <c r="DT250" s="16"/>
      <c r="DU250" s="16"/>
      <c r="DV250" s="16"/>
      <c r="DW250" s="16"/>
      <c r="DX250" s="16"/>
      <c r="DY250" s="16"/>
      <c r="DZ250" s="16"/>
      <c r="EA250" s="16"/>
      <c r="EB250" s="16"/>
      <c r="EC250" s="16"/>
      <c r="ED250" s="16"/>
      <c r="EE250" s="16"/>
      <c r="EF250" s="16"/>
      <c r="EG250" s="16"/>
      <c r="EH250" s="16"/>
      <c r="EI250" s="16"/>
      <c r="EJ250" s="16"/>
      <c r="EK250" s="16"/>
      <c r="EL250" s="16"/>
      <c r="EM250" s="16"/>
      <c r="EN250" s="16"/>
      <c r="EO250" s="16"/>
      <c r="EP250" s="16"/>
      <c r="EQ250" s="16"/>
      <c r="ER250" s="16"/>
      <c r="ES250" s="16"/>
      <c r="ET250" s="16"/>
      <c r="EU250" s="16"/>
      <c r="EV250" s="16"/>
      <c r="EW250" s="16"/>
      <c r="EX250" s="16"/>
      <c r="EY250" s="16"/>
    </row>
    <row r="251" spans="2:155" ht="14.5" customHeight="1" x14ac:dyDescent="0.35">
      <c r="B251" s="18"/>
      <c r="C251" s="18"/>
      <c r="D251" s="18"/>
      <c r="E251" s="18"/>
      <c r="F251" s="18"/>
      <c r="G251" s="18"/>
      <c r="H251" s="18"/>
      <c r="I251" s="18"/>
      <c r="J251" s="18"/>
      <c r="K251" s="18"/>
      <c r="L251" s="18"/>
      <c r="AN251" s="16"/>
      <c r="AO251" s="16"/>
      <c r="AP251" s="16"/>
      <c r="AQ251" s="16"/>
      <c r="AR251" s="16"/>
      <c r="AS251" s="16"/>
      <c r="AT251" s="16"/>
      <c r="AU251" s="16"/>
      <c r="AV251" s="16"/>
      <c r="AW251" s="16"/>
      <c r="AX251" s="16"/>
      <c r="AY251" s="16"/>
      <c r="AZ251" s="16"/>
      <c r="BA251" s="16"/>
      <c r="BB251" s="16"/>
      <c r="BC251" s="16"/>
      <c r="BD251" s="16"/>
      <c r="BE251" s="16"/>
      <c r="BF251" s="16"/>
      <c r="BG251" s="16"/>
      <c r="BH251" s="16"/>
      <c r="BI251" s="16"/>
      <c r="BJ251" s="16"/>
      <c r="BK251" s="16"/>
      <c r="BL251" s="16"/>
      <c r="BM251" s="16"/>
      <c r="BN251" s="16"/>
      <c r="BO251" s="16"/>
      <c r="BP251" s="16"/>
      <c r="BQ251" s="16"/>
      <c r="BR251" s="16"/>
      <c r="BS251" s="16"/>
      <c r="BT251" s="16"/>
      <c r="BU251" s="16"/>
      <c r="BV251" s="16"/>
      <c r="BW251" s="16"/>
      <c r="BX251" s="16"/>
      <c r="BY251" s="16"/>
      <c r="BZ251" s="16"/>
      <c r="CA251" s="16"/>
      <c r="CB251" s="16"/>
      <c r="CC251" s="16"/>
      <c r="CD251" s="16"/>
      <c r="CE251" s="16"/>
      <c r="CF251" s="16"/>
      <c r="CG251" s="16"/>
      <c r="CH251" s="16"/>
      <c r="CI251" s="16"/>
      <c r="CJ251" s="16"/>
      <c r="CK251" s="16"/>
      <c r="CL251" s="16"/>
      <c r="CM251" s="16"/>
      <c r="CN251" s="16"/>
      <c r="CO251" s="16"/>
      <c r="CP251" s="16"/>
      <c r="CQ251" s="16"/>
      <c r="CR251" s="16"/>
      <c r="CS251" s="16"/>
      <c r="CT251" s="16"/>
      <c r="CU251" s="16"/>
      <c r="CV251" s="16"/>
      <c r="CW251" s="16"/>
      <c r="CX251" s="16"/>
      <c r="CY251" s="16"/>
      <c r="CZ251" s="16"/>
      <c r="DA251" s="16"/>
      <c r="DB251" s="16"/>
      <c r="DC251" s="16"/>
      <c r="DD251" s="16"/>
      <c r="DE251" s="16"/>
      <c r="DF251" s="16"/>
      <c r="DG251" s="16"/>
      <c r="DH251" s="16"/>
      <c r="DI251" s="16"/>
      <c r="DJ251" s="16"/>
      <c r="DK251" s="16"/>
      <c r="DL251" s="16"/>
      <c r="DM251" s="16"/>
      <c r="DN251" s="16"/>
      <c r="DO251" s="16"/>
      <c r="DP251" s="16"/>
      <c r="DQ251" s="16"/>
      <c r="DR251" s="16"/>
      <c r="DS251" s="16"/>
      <c r="DT251" s="16"/>
      <c r="DU251" s="16"/>
      <c r="DV251" s="16"/>
      <c r="DW251" s="16"/>
      <c r="DX251" s="16"/>
      <c r="DY251" s="16"/>
      <c r="DZ251" s="16"/>
      <c r="EA251" s="16"/>
      <c r="EB251" s="16"/>
      <c r="EC251" s="16"/>
      <c r="ED251" s="16"/>
      <c r="EE251" s="16"/>
      <c r="EF251" s="16"/>
      <c r="EG251" s="16"/>
      <c r="EH251" s="16"/>
      <c r="EI251" s="16"/>
      <c r="EJ251" s="16"/>
      <c r="EK251" s="16"/>
      <c r="EL251" s="16"/>
      <c r="EM251" s="16"/>
      <c r="EN251" s="16"/>
      <c r="EO251" s="16"/>
      <c r="EP251" s="16"/>
      <c r="EQ251" s="16"/>
      <c r="ER251" s="16"/>
      <c r="ES251" s="16"/>
      <c r="ET251" s="16"/>
      <c r="EU251" s="16"/>
      <c r="EV251" s="16"/>
      <c r="EW251" s="16"/>
      <c r="EX251" s="16"/>
      <c r="EY251" s="16"/>
    </row>
    <row r="252" spans="2:155" ht="14.5" customHeight="1" x14ac:dyDescent="0.35">
      <c r="B252" s="18"/>
      <c r="C252" s="18"/>
      <c r="D252" s="18"/>
      <c r="E252" s="18"/>
      <c r="F252" s="18"/>
      <c r="G252" s="18"/>
      <c r="H252" s="18"/>
      <c r="I252" s="18"/>
      <c r="J252" s="18"/>
      <c r="K252" s="18"/>
      <c r="L252" s="18"/>
      <c r="AN252" s="16"/>
      <c r="AO252" s="16"/>
      <c r="AP252" s="16"/>
      <c r="AQ252" s="16"/>
      <c r="AR252" s="16"/>
      <c r="AS252" s="16"/>
      <c r="AT252" s="16"/>
      <c r="AU252" s="16"/>
      <c r="AV252" s="16"/>
      <c r="AW252" s="16"/>
      <c r="AX252" s="16"/>
      <c r="AY252" s="16"/>
      <c r="AZ252" s="16"/>
      <c r="BA252" s="16"/>
      <c r="BB252" s="16"/>
      <c r="BC252" s="16"/>
      <c r="BD252" s="16"/>
      <c r="BE252" s="16"/>
      <c r="BF252" s="16"/>
      <c r="BG252" s="16"/>
      <c r="BH252" s="16"/>
      <c r="BI252" s="16"/>
      <c r="BJ252" s="16"/>
      <c r="BK252" s="16"/>
      <c r="BL252" s="16"/>
      <c r="BM252" s="16"/>
      <c r="BN252" s="16"/>
      <c r="BO252" s="16"/>
      <c r="BP252" s="16"/>
      <c r="BQ252" s="16"/>
      <c r="BR252" s="16"/>
      <c r="BS252" s="16"/>
      <c r="BT252" s="16"/>
      <c r="BU252" s="16"/>
      <c r="BV252" s="16"/>
      <c r="BW252" s="16"/>
      <c r="BX252" s="16"/>
      <c r="BY252" s="16"/>
      <c r="BZ252" s="16"/>
      <c r="CA252" s="16"/>
      <c r="CB252" s="16"/>
      <c r="CC252" s="16"/>
      <c r="CD252" s="16"/>
      <c r="CE252" s="16"/>
      <c r="CF252" s="16"/>
      <c r="CG252" s="16"/>
      <c r="CH252" s="16"/>
      <c r="CI252" s="16"/>
      <c r="CJ252" s="16"/>
      <c r="CK252" s="16"/>
      <c r="CL252" s="16"/>
      <c r="CM252" s="16"/>
      <c r="CN252" s="16"/>
      <c r="CO252" s="16"/>
      <c r="CP252" s="16"/>
      <c r="CQ252" s="16"/>
      <c r="CR252" s="16"/>
      <c r="CS252" s="16"/>
      <c r="CT252" s="16"/>
      <c r="CU252" s="16"/>
      <c r="CV252" s="16"/>
      <c r="CW252" s="16"/>
      <c r="CX252" s="16"/>
      <c r="CY252" s="16"/>
      <c r="CZ252" s="16"/>
      <c r="DA252" s="16"/>
      <c r="DB252" s="16"/>
      <c r="DC252" s="16"/>
      <c r="DD252" s="16"/>
      <c r="DE252" s="16"/>
      <c r="DF252" s="16"/>
      <c r="DG252" s="16"/>
      <c r="DH252" s="16"/>
      <c r="DI252" s="16"/>
      <c r="DJ252" s="16"/>
      <c r="DK252" s="16"/>
      <c r="DL252" s="16"/>
      <c r="DM252" s="16"/>
      <c r="DN252" s="16"/>
      <c r="DO252" s="16"/>
      <c r="DP252" s="16"/>
      <c r="DQ252" s="16"/>
      <c r="DR252" s="16"/>
      <c r="DS252" s="16"/>
      <c r="DT252" s="16"/>
      <c r="DU252" s="16"/>
      <c r="DV252" s="16"/>
      <c r="DW252" s="16"/>
      <c r="DX252" s="16"/>
      <c r="DY252" s="16"/>
      <c r="DZ252" s="16"/>
      <c r="EA252" s="16"/>
      <c r="EB252" s="16"/>
      <c r="EC252" s="16"/>
      <c r="ED252" s="16"/>
      <c r="EE252" s="16"/>
      <c r="EF252" s="16"/>
      <c r="EG252" s="16"/>
      <c r="EH252" s="16"/>
      <c r="EI252" s="16"/>
      <c r="EJ252" s="16"/>
      <c r="EK252" s="16"/>
      <c r="EL252" s="16"/>
      <c r="EM252" s="16"/>
      <c r="EN252" s="16"/>
      <c r="EO252" s="16"/>
      <c r="EP252" s="16"/>
      <c r="EQ252" s="16"/>
      <c r="ER252" s="16"/>
      <c r="ES252" s="16"/>
      <c r="ET252" s="16"/>
      <c r="EU252" s="16"/>
      <c r="EV252" s="16"/>
      <c r="EW252" s="16"/>
      <c r="EX252" s="16"/>
      <c r="EY252" s="16"/>
    </row>
    <row r="253" spans="2:155" ht="14.5" customHeight="1" x14ac:dyDescent="0.35">
      <c r="B253" s="18"/>
      <c r="C253" s="18"/>
      <c r="D253" s="18"/>
      <c r="E253" s="18"/>
      <c r="F253" s="18"/>
      <c r="G253" s="18"/>
      <c r="H253" s="18"/>
      <c r="I253" s="18"/>
      <c r="J253" s="18"/>
      <c r="K253" s="18"/>
      <c r="L253" s="18"/>
      <c r="AN253" s="16"/>
      <c r="AO253" s="16"/>
      <c r="AP253" s="16"/>
      <c r="AQ253" s="16"/>
      <c r="AR253" s="16"/>
      <c r="AS253" s="16"/>
      <c r="AT253" s="16"/>
      <c r="AU253" s="16"/>
      <c r="AV253" s="16"/>
      <c r="AW253" s="16"/>
      <c r="AX253" s="16"/>
      <c r="AY253" s="16"/>
      <c r="AZ253" s="16"/>
      <c r="BA253" s="16"/>
      <c r="BB253" s="16"/>
      <c r="BC253" s="16"/>
      <c r="BD253" s="16"/>
      <c r="BE253" s="16"/>
      <c r="BF253" s="16"/>
      <c r="BG253" s="16"/>
      <c r="BH253" s="16"/>
      <c r="BI253" s="16"/>
      <c r="BJ253" s="16"/>
      <c r="BK253" s="16"/>
      <c r="BL253" s="16"/>
      <c r="BM253" s="16"/>
      <c r="BN253" s="16"/>
      <c r="BO253" s="16"/>
      <c r="BP253" s="16"/>
      <c r="BQ253" s="16"/>
      <c r="BR253" s="16"/>
      <c r="BS253" s="16"/>
      <c r="BT253" s="16"/>
      <c r="BU253" s="16"/>
      <c r="BV253" s="16"/>
      <c r="BW253" s="16"/>
      <c r="BX253" s="16"/>
      <c r="BY253" s="16"/>
      <c r="BZ253" s="16"/>
      <c r="CA253" s="16"/>
      <c r="CB253" s="16"/>
      <c r="CC253" s="16"/>
      <c r="CD253" s="16"/>
      <c r="CE253" s="16"/>
      <c r="CF253" s="16"/>
      <c r="CG253" s="16"/>
      <c r="CH253" s="16"/>
      <c r="CI253" s="16"/>
      <c r="CJ253" s="16"/>
      <c r="CK253" s="16"/>
      <c r="CL253" s="16"/>
      <c r="CM253" s="16"/>
      <c r="CN253" s="16"/>
      <c r="CO253" s="16"/>
      <c r="CP253" s="16"/>
      <c r="CQ253" s="16"/>
      <c r="CR253" s="16"/>
      <c r="CS253" s="16"/>
      <c r="CT253" s="16"/>
      <c r="CU253" s="16"/>
      <c r="CV253" s="16"/>
      <c r="CW253" s="16"/>
      <c r="CX253" s="16"/>
      <c r="CY253" s="16"/>
      <c r="CZ253" s="16"/>
      <c r="DA253" s="16"/>
      <c r="DB253" s="16"/>
      <c r="DC253" s="16"/>
      <c r="DD253" s="16"/>
      <c r="DE253" s="16"/>
      <c r="DF253" s="16"/>
      <c r="DG253" s="16"/>
      <c r="DH253" s="16"/>
      <c r="DI253" s="16"/>
      <c r="DJ253" s="16"/>
      <c r="DK253" s="16"/>
      <c r="DL253" s="16"/>
      <c r="DM253" s="16"/>
      <c r="DN253" s="16"/>
      <c r="DO253" s="16"/>
      <c r="DP253" s="16"/>
      <c r="DQ253" s="16"/>
      <c r="DR253" s="16"/>
      <c r="DS253" s="16"/>
      <c r="DT253" s="16"/>
      <c r="DU253" s="16"/>
      <c r="DV253" s="16"/>
      <c r="DW253" s="16"/>
      <c r="DX253" s="16"/>
      <c r="DY253" s="16"/>
      <c r="DZ253" s="16"/>
      <c r="EA253" s="16"/>
      <c r="EB253" s="16"/>
      <c r="EC253" s="16"/>
      <c r="ED253" s="16"/>
      <c r="EE253" s="16"/>
      <c r="EF253" s="16"/>
      <c r="EG253" s="16"/>
      <c r="EH253" s="16"/>
      <c r="EI253" s="16"/>
      <c r="EJ253" s="16"/>
      <c r="EK253" s="16"/>
      <c r="EL253" s="16"/>
      <c r="EM253" s="16"/>
      <c r="EN253" s="16"/>
      <c r="EO253" s="16"/>
      <c r="EP253" s="16"/>
      <c r="EQ253" s="16"/>
      <c r="ER253" s="16"/>
      <c r="ES253" s="16"/>
      <c r="ET253" s="16"/>
      <c r="EU253" s="16"/>
      <c r="EV253" s="16"/>
      <c r="EW253" s="16"/>
      <c r="EX253" s="16"/>
      <c r="EY253" s="16"/>
    </row>
    <row r="254" spans="2:155" ht="14.5" customHeight="1" x14ac:dyDescent="0.35">
      <c r="B254" s="18"/>
      <c r="C254" s="18"/>
      <c r="D254" s="18"/>
      <c r="E254" s="18"/>
      <c r="F254" s="18"/>
      <c r="G254" s="18"/>
      <c r="H254" s="18"/>
      <c r="I254" s="18"/>
      <c r="J254" s="18"/>
      <c r="K254" s="18"/>
      <c r="L254" s="18"/>
      <c r="AN254" s="16"/>
      <c r="AO254" s="16"/>
      <c r="AP254" s="16"/>
      <c r="AQ254" s="16"/>
      <c r="AR254" s="16"/>
      <c r="AS254" s="16"/>
      <c r="AT254" s="16"/>
      <c r="AU254" s="16"/>
      <c r="AV254" s="16"/>
      <c r="AW254" s="16"/>
      <c r="AX254" s="16"/>
      <c r="AY254" s="16"/>
      <c r="AZ254" s="16"/>
      <c r="BA254" s="16"/>
      <c r="BB254" s="16"/>
      <c r="BC254" s="16"/>
      <c r="BD254" s="16"/>
      <c r="BE254" s="16"/>
      <c r="BF254" s="16"/>
      <c r="BG254" s="16"/>
      <c r="BH254" s="16"/>
      <c r="BI254" s="16"/>
      <c r="BJ254" s="16"/>
      <c r="BK254" s="16"/>
      <c r="BL254" s="16"/>
      <c r="BM254" s="16"/>
      <c r="BN254" s="16"/>
      <c r="BO254" s="16"/>
      <c r="BP254" s="16"/>
      <c r="BQ254" s="16"/>
      <c r="BR254" s="16"/>
      <c r="BS254" s="16"/>
      <c r="BT254" s="16"/>
      <c r="BU254" s="16"/>
      <c r="BV254" s="16"/>
      <c r="BW254" s="16"/>
      <c r="BX254" s="16"/>
      <c r="BY254" s="16"/>
      <c r="BZ254" s="16"/>
      <c r="CA254" s="16"/>
      <c r="CB254" s="16"/>
      <c r="CC254" s="16"/>
      <c r="CD254" s="16"/>
      <c r="CE254" s="16"/>
      <c r="CF254" s="16"/>
      <c r="CG254" s="16"/>
      <c r="CH254" s="16"/>
      <c r="CI254" s="16"/>
      <c r="CJ254" s="16"/>
      <c r="CK254" s="16"/>
      <c r="CL254" s="16"/>
      <c r="CM254" s="16"/>
      <c r="CN254" s="16"/>
      <c r="CO254" s="16"/>
      <c r="CP254" s="16"/>
      <c r="CQ254" s="16"/>
      <c r="CR254" s="16"/>
      <c r="CS254" s="16"/>
      <c r="CT254" s="16"/>
      <c r="CU254" s="16"/>
      <c r="CV254" s="16"/>
      <c r="CW254" s="16"/>
      <c r="CX254" s="16"/>
      <c r="CY254" s="16"/>
      <c r="CZ254" s="16"/>
      <c r="DA254" s="16"/>
      <c r="DB254" s="16"/>
      <c r="DC254" s="16"/>
      <c r="DD254" s="16"/>
      <c r="DE254" s="16"/>
      <c r="DF254" s="16"/>
      <c r="DG254" s="16"/>
      <c r="DH254" s="16"/>
      <c r="DI254" s="16"/>
      <c r="DJ254" s="16"/>
      <c r="DK254" s="16"/>
      <c r="DL254" s="16"/>
      <c r="DM254" s="16"/>
      <c r="DN254" s="16"/>
      <c r="DO254" s="16"/>
      <c r="DP254" s="16"/>
      <c r="DQ254" s="16"/>
      <c r="DR254" s="16"/>
      <c r="DS254" s="16"/>
      <c r="DT254" s="16"/>
      <c r="DU254" s="16"/>
      <c r="DV254" s="16"/>
      <c r="DW254" s="16"/>
      <c r="DX254" s="16"/>
      <c r="DY254" s="16"/>
      <c r="DZ254" s="16"/>
      <c r="EA254" s="16"/>
      <c r="EB254" s="16"/>
      <c r="EC254" s="16"/>
      <c r="ED254" s="16"/>
      <c r="EE254" s="16"/>
      <c r="EF254" s="16"/>
      <c r="EG254" s="16"/>
      <c r="EH254" s="16"/>
      <c r="EI254" s="16"/>
      <c r="EJ254" s="16"/>
      <c r="EK254" s="16"/>
      <c r="EL254" s="16"/>
      <c r="EM254" s="16"/>
      <c r="EN254" s="16"/>
      <c r="EO254" s="16"/>
      <c r="EP254" s="16"/>
      <c r="EQ254" s="16"/>
      <c r="ER254" s="16"/>
      <c r="ES254" s="16"/>
      <c r="ET254" s="16"/>
      <c r="EU254" s="16"/>
      <c r="EV254" s="16"/>
      <c r="EW254" s="16"/>
      <c r="EX254" s="16"/>
      <c r="EY254" s="16"/>
    </row>
    <row r="255" spans="2:155" ht="14.5" customHeight="1" x14ac:dyDescent="0.35">
      <c r="B255" s="18"/>
      <c r="C255" s="18"/>
      <c r="D255" s="18"/>
      <c r="E255" s="18"/>
      <c r="F255" s="18"/>
      <c r="G255" s="18"/>
      <c r="H255" s="18"/>
      <c r="I255" s="18"/>
      <c r="J255" s="18"/>
      <c r="K255" s="18"/>
      <c r="L255" s="18"/>
      <c r="AN255" s="16"/>
      <c r="AO255" s="16"/>
      <c r="AP255" s="16"/>
      <c r="AQ255" s="16"/>
      <c r="AR255" s="16"/>
      <c r="AS255" s="16"/>
      <c r="AT255" s="16"/>
      <c r="AU255" s="16"/>
      <c r="AV255" s="16"/>
      <c r="AW255" s="16"/>
      <c r="AX255" s="16"/>
      <c r="AY255" s="16"/>
      <c r="AZ255" s="16"/>
      <c r="BA255" s="16"/>
      <c r="BB255" s="16"/>
      <c r="BC255" s="16"/>
      <c r="BD255" s="16"/>
      <c r="BE255" s="16"/>
      <c r="BF255" s="16"/>
      <c r="BG255" s="16"/>
      <c r="BH255" s="16"/>
      <c r="BI255" s="16"/>
      <c r="BJ255" s="16"/>
      <c r="BK255" s="16"/>
      <c r="BL255" s="16"/>
      <c r="BM255" s="16"/>
      <c r="BN255" s="16"/>
      <c r="BO255" s="16"/>
      <c r="BP255" s="16"/>
      <c r="BQ255" s="16"/>
      <c r="BR255" s="16"/>
      <c r="BS255" s="16"/>
      <c r="BT255" s="16"/>
      <c r="BU255" s="16"/>
      <c r="BV255" s="16"/>
      <c r="BW255" s="16"/>
      <c r="BX255" s="16"/>
      <c r="BY255" s="16"/>
      <c r="BZ255" s="16"/>
      <c r="CA255" s="16"/>
      <c r="CB255" s="16"/>
      <c r="CC255" s="16"/>
      <c r="CD255" s="16"/>
      <c r="CE255" s="16"/>
      <c r="CF255" s="16"/>
      <c r="CG255" s="16"/>
      <c r="CH255" s="16"/>
      <c r="CI255" s="16"/>
      <c r="CJ255" s="16"/>
      <c r="CK255" s="16"/>
      <c r="CL255" s="16"/>
      <c r="CM255" s="16"/>
      <c r="CN255" s="16"/>
      <c r="CO255" s="16"/>
      <c r="CP255" s="16"/>
      <c r="CQ255" s="16"/>
      <c r="CR255" s="16"/>
      <c r="CS255" s="16"/>
      <c r="CT255" s="16"/>
      <c r="CU255" s="16"/>
      <c r="CV255" s="16"/>
      <c r="CW255" s="16"/>
      <c r="CX255" s="16"/>
      <c r="CY255" s="16"/>
      <c r="CZ255" s="16"/>
      <c r="DA255" s="16"/>
      <c r="DB255" s="16"/>
      <c r="DC255" s="16"/>
      <c r="DD255" s="16"/>
      <c r="DE255" s="16"/>
      <c r="DF255" s="16"/>
      <c r="DG255" s="16"/>
      <c r="DH255" s="16"/>
      <c r="DI255" s="16"/>
      <c r="DJ255" s="16"/>
      <c r="DK255" s="16"/>
      <c r="DL255" s="16"/>
      <c r="DM255" s="16"/>
      <c r="DN255" s="16"/>
      <c r="DO255" s="16"/>
      <c r="DP255" s="16"/>
      <c r="DQ255" s="16"/>
      <c r="DR255" s="16"/>
      <c r="DS255" s="16"/>
      <c r="DT255" s="16"/>
      <c r="DU255" s="16"/>
      <c r="DV255" s="16"/>
      <c r="DW255" s="16"/>
      <c r="DX255" s="16"/>
      <c r="DY255" s="16"/>
      <c r="DZ255" s="16"/>
      <c r="EA255" s="16"/>
      <c r="EB255" s="16"/>
      <c r="EC255" s="16"/>
      <c r="ED255" s="16"/>
      <c r="EE255" s="16"/>
      <c r="EF255" s="16"/>
      <c r="EG255" s="16"/>
      <c r="EH255" s="16"/>
      <c r="EI255" s="16"/>
      <c r="EJ255" s="16"/>
      <c r="EK255" s="16"/>
      <c r="EL255" s="16"/>
      <c r="EM255" s="16"/>
      <c r="EN255" s="16"/>
      <c r="EO255" s="16"/>
      <c r="EP255" s="16"/>
      <c r="EQ255" s="16"/>
      <c r="ER255" s="16"/>
      <c r="ES255" s="16"/>
      <c r="ET255" s="16"/>
      <c r="EU255" s="16"/>
      <c r="EV255" s="16"/>
      <c r="EW255" s="16"/>
      <c r="EX255" s="16"/>
      <c r="EY255" s="16"/>
    </row>
    <row r="256" spans="2:155" ht="14.5" customHeight="1" x14ac:dyDescent="0.35">
      <c r="B256" s="18"/>
      <c r="C256" s="18"/>
      <c r="D256" s="18"/>
      <c r="E256" s="18"/>
      <c r="F256" s="18"/>
      <c r="G256" s="18"/>
      <c r="H256" s="18"/>
      <c r="I256" s="18"/>
      <c r="J256" s="18"/>
      <c r="K256" s="18"/>
      <c r="L256" s="18"/>
      <c r="AN256" s="16"/>
      <c r="AO256" s="16"/>
      <c r="AP256" s="16"/>
      <c r="AQ256" s="16"/>
      <c r="AR256" s="16"/>
      <c r="AS256" s="16"/>
      <c r="AT256" s="16"/>
      <c r="AU256" s="16"/>
      <c r="AV256" s="16"/>
      <c r="AW256" s="16"/>
      <c r="AX256" s="16"/>
      <c r="AY256" s="16"/>
      <c r="AZ256" s="16"/>
      <c r="BA256" s="16"/>
      <c r="BB256" s="16"/>
      <c r="BC256" s="16"/>
      <c r="BD256" s="16"/>
      <c r="BE256" s="16"/>
      <c r="BF256" s="16"/>
      <c r="BG256" s="16"/>
      <c r="BH256" s="16"/>
      <c r="BI256" s="16"/>
      <c r="BJ256" s="16"/>
      <c r="BK256" s="16"/>
      <c r="BL256" s="16"/>
      <c r="BM256" s="16"/>
      <c r="BN256" s="16"/>
      <c r="BO256" s="16"/>
      <c r="BP256" s="16"/>
      <c r="BQ256" s="16"/>
      <c r="BR256" s="16"/>
      <c r="BS256" s="16"/>
      <c r="BT256" s="16"/>
      <c r="BU256" s="16"/>
      <c r="BV256" s="16"/>
      <c r="BW256" s="16"/>
      <c r="BX256" s="16"/>
      <c r="BY256" s="16"/>
      <c r="BZ256" s="16"/>
      <c r="CA256" s="16"/>
      <c r="CB256" s="16"/>
      <c r="CC256" s="16"/>
      <c r="CD256" s="16"/>
      <c r="CE256" s="16"/>
      <c r="CF256" s="16"/>
      <c r="CG256" s="16"/>
      <c r="CH256" s="16"/>
      <c r="CI256" s="16"/>
      <c r="CJ256" s="16"/>
      <c r="CK256" s="16"/>
      <c r="CL256" s="16"/>
      <c r="CM256" s="16"/>
      <c r="CN256" s="16"/>
      <c r="CO256" s="16"/>
      <c r="CP256" s="16"/>
      <c r="CQ256" s="16"/>
      <c r="CR256" s="16"/>
      <c r="CS256" s="16"/>
      <c r="CT256" s="16"/>
      <c r="CU256" s="16"/>
      <c r="CV256" s="16"/>
      <c r="CW256" s="16"/>
      <c r="CX256" s="16"/>
      <c r="CY256" s="16"/>
      <c r="CZ256" s="16"/>
      <c r="DA256" s="16"/>
      <c r="DB256" s="16"/>
      <c r="DC256" s="16"/>
      <c r="DD256" s="16"/>
      <c r="DE256" s="16"/>
      <c r="DF256" s="16"/>
      <c r="DG256" s="16"/>
      <c r="DH256" s="16"/>
      <c r="DI256" s="16"/>
      <c r="DJ256" s="16"/>
      <c r="DK256" s="16"/>
      <c r="DL256" s="16"/>
      <c r="DM256" s="16"/>
      <c r="DN256" s="16"/>
      <c r="DO256" s="16"/>
      <c r="DP256" s="16"/>
      <c r="DQ256" s="16"/>
      <c r="DR256" s="16"/>
      <c r="DS256" s="16"/>
      <c r="DT256" s="16"/>
      <c r="DU256" s="16"/>
      <c r="DV256" s="16"/>
      <c r="DW256" s="16"/>
      <c r="DX256" s="16"/>
      <c r="DY256" s="16"/>
      <c r="DZ256" s="16"/>
      <c r="EA256" s="16"/>
      <c r="EB256" s="16"/>
      <c r="EC256" s="16"/>
      <c r="ED256" s="16"/>
      <c r="EE256" s="16"/>
      <c r="EF256" s="16"/>
      <c r="EG256" s="16"/>
      <c r="EH256" s="16"/>
      <c r="EI256" s="16"/>
      <c r="EJ256" s="16"/>
      <c r="EK256" s="16"/>
      <c r="EL256" s="16"/>
      <c r="EM256" s="16"/>
      <c r="EN256" s="16"/>
      <c r="EO256" s="16"/>
      <c r="EP256" s="16"/>
      <c r="EQ256" s="16"/>
      <c r="ER256" s="16"/>
      <c r="ES256" s="16"/>
      <c r="ET256" s="16"/>
      <c r="EU256" s="16"/>
      <c r="EV256" s="16"/>
      <c r="EW256" s="16"/>
      <c r="EX256" s="16"/>
      <c r="EY256" s="16"/>
    </row>
    <row r="257" spans="2:155" ht="14.5" customHeight="1" x14ac:dyDescent="0.35">
      <c r="B257" s="18"/>
      <c r="C257" s="18"/>
      <c r="D257" s="18"/>
      <c r="E257" s="18"/>
      <c r="F257" s="18"/>
      <c r="G257" s="18"/>
      <c r="H257" s="18"/>
      <c r="I257" s="18"/>
      <c r="J257" s="18"/>
      <c r="K257" s="18"/>
      <c r="L257" s="18"/>
      <c r="AN257" s="16"/>
      <c r="AO257" s="16"/>
      <c r="AP257" s="16"/>
      <c r="AQ257" s="16"/>
      <c r="AR257" s="16"/>
      <c r="AS257" s="16"/>
      <c r="AT257" s="16"/>
      <c r="AU257" s="16"/>
      <c r="AV257" s="16"/>
      <c r="AW257" s="16"/>
      <c r="AX257" s="16"/>
      <c r="AY257" s="16"/>
      <c r="AZ257" s="16"/>
      <c r="BA257" s="16"/>
      <c r="BB257" s="16"/>
      <c r="BC257" s="16"/>
      <c r="BD257" s="16"/>
      <c r="BE257" s="16"/>
      <c r="BF257" s="16"/>
      <c r="BG257" s="16"/>
      <c r="BH257" s="16"/>
      <c r="BI257" s="16"/>
      <c r="BJ257" s="16"/>
      <c r="BK257" s="16"/>
      <c r="BL257" s="16"/>
      <c r="BM257" s="16"/>
      <c r="BN257" s="16"/>
      <c r="BO257" s="16"/>
      <c r="BP257" s="16"/>
      <c r="BQ257" s="16"/>
      <c r="BR257" s="16"/>
      <c r="BS257" s="16"/>
      <c r="BT257" s="16"/>
      <c r="BU257" s="16"/>
      <c r="BV257" s="16"/>
      <c r="BW257" s="16"/>
      <c r="BX257" s="16"/>
      <c r="BY257" s="16"/>
      <c r="BZ257" s="16"/>
      <c r="CA257" s="16"/>
      <c r="CB257" s="16"/>
      <c r="CC257" s="16"/>
      <c r="CD257" s="16"/>
      <c r="CE257" s="16"/>
      <c r="CF257" s="16"/>
      <c r="CG257" s="16"/>
      <c r="CH257" s="16"/>
      <c r="CI257" s="16"/>
      <c r="CJ257" s="16"/>
      <c r="CK257" s="16"/>
      <c r="CL257" s="16"/>
      <c r="CM257" s="16"/>
      <c r="CN257" s="16"/>
      <c r="CO257" s="16"/>
      <c r="CP257" s="16"/>
      <c r="CQ257" s="16"/>
      <c r="CR257" s="16"/>
      <c r="CS257" s="16"/>
      <c r="CT257" s="16"/>
      <c r="CU257" s="16"/>
      <c r="CV257" s="16"/>
      <c r="CW257" s="16"/>
      <c r="CX257" s="16"/>
      <c r="CY257" s="16"/>
      <c r="CZ257" s="16"/>
      <c r="DA257" s="16"/>
      <c r="DB257" s="16"/>
      <c r="DC257" s="16"/>
      <c r="DD257" s="16"/>
      <c r="DE257" s="16"/>
      <c r="DF257" s="16"/>
      <c r="DG257" s="16"/>
      <c r="DH257" s="16"/>
      <c r="DI257" s="16"/>
      <c r="DJ257" s="16"/>
      <c r="DK257" s="16"/>
      <c r="DL257" s="16"/>
      <c r="DM257" s="16"/>
      <c r="DN257" s="16"/>
      <c r="DO257" s="16"/>
      <c r="DP257" s="16"/>
      <c r="DQ257" s="16"/>
      <c r="DR257" s="16"/>
      <c r="DS257" s="16"/>
      <c r="DT257" s="16"/>
      <c r="DU257" s="16"/>
      <c r="DV257" s="16"/>
      <c r="DW257" s="16"/>
      <c r="DX257" s="16"/>
      <c r="DY257" s="16"/>
      <c r="DZ257" s="16"/>
      <c r="EA257" s="16"/>
      <c r="EB257" s="16"/>
      <c r="EC257" s="16"/>
      <c r="ED257" s="16"/>
      <c r="EE257" s="16"/>
      <c r="EF257" s="16"/>
      <c r="EG257" s="16"/>
      <c r="EH257" s="16"/>
      <c r="EI257" s="16"/>
      <c r="EJ257" s="16"/>
      <c r="EK257" s="16"/>
      <c r="EL257" s="16"/>
      <c r="EM257" s="16"/>
      <c r="EN257" s="16"/>
      <c r="EO257" s="16"/>
      <c r="EP257" s="16"/>
      <c r="EQ257" s="16"/>
      <c r="ER257" s="16"/>
      <c r="ES257" s="16"/>
      <c r="ET257" s="16"/>
      <c r="EU257" s="16"/>
      <c r="EV257" s="16"/>
      <c r="EW257" s="16"/>
      <c r="EX257" s="16"/>
      <c r="EY257" s="16"/>
    </row>
    <row r="258" spans="2:155" ht="14.5" customHeight="1" x14ac:dyDescent="0.35">
      <c r="B258" s="18"/>
      <c r="C258" s="18"/>
      <c r="D258" s="18"/>
      <c r="E258" s="18"/>
      <c r="F258" s="18"/>
      <c r="G258" s="18"/>
      <c r="H258" s="18"/>
      <c r="I258" s="18"/>
      <c r="J258" s="18"/>
      <c r="K258" s="18"/>
      <c r="L258" s="18"/>
      <c r="AN258" s="16"/>
      <c r="AO258" s="16"/>
      <c r="AP258" s="16"/>
      <c r="AQ258" s="16"/>
      <c r="AR258" s="16"/>
      <c r="AS258" s="16"/>
      <c r="AT258" s="16"/>
      <c r="AU258" s="16"/>
      <c r="AV258" s="16"/>
      <c r="AW258" s="16"/>
      <c r="AX258" s="16"/>
      <c r="AY258" s="16"/>
      <c r="AZ258" s="16"/>
      <c r="BA258" s="16"/>
      <c r="BB258" s="16"/>
      <c r="BC258" s="16"/>
      <c r="BD258" s="16"/>
      <c r="BE258" s="16"/>
      <c r="BF258" s="16"/>
      <c r="BG258" s="16"/>
      <c r="BH258" s="16"/>
      <c r="BI258" s="16"/>
      <c r="BJ258" s="16"/>
      <c r="BK258" s="16"/>
      <c r="BL258" s="16"/>
      <c r="BM258" s="16"/>
      <c r="BN258" s="16"/>
      <c r="BO258" s="16"/>
      <c r="BP258" s="16"/>
      <c r="BQ258" s="16"/>
      <c r="BR258" s="16"/>
      <c r="BS258" s="16"/>
      <c r="BT258" s="16"/>
      <c r="BU258" s="16"/>
      <c r="BV258" s="16"/>
      <c r="BW258" s="16"/>
      <c r="BX258" s="16"/>
      <c r="BY258" s="16"/>
      <c r="BZ258" s="16"/>
      <c r="CA258" s="16"/>
      <c r="CB258" s="16"/>
      <c r="CC258" s="16"/>
      <c r="CD258" s="16"/>
      <c r="CE258" s="16"/>
      <c r="CF258" s="16"/>
      <c r="CG258" s="16"/>
      <c r="CH258" s="16"/>
      <c r="CI258" s="16"/>
      <c r="CJ258" s="16"/>
      <c r="CK258" s="16"/>
      <c r="CL258" s="16"/>
      <c r="CM258" s="16"/>
      <c r="CN258" s="16"/>
      <c r="CO258" s="16"/>
      <c r="CP258" s="16"/>
      <c r="CQ258" s="16"/>
      <c r="CR258" s="16"/>
      <c r="CS258" s="16"/>
      <c r="CT258" s="16"/>
      <c r="CU258" s="16"/>
      <c r="CV258" s="16"/>
      <c r="CW258" s="16"/>
      <c r="CX258" s="16"/>
      <c r="CY258" s="16"/>
      <c r="CZ258" s="16"/>
      <c r="DA258" s="16"/>
      <c r="DB258" s="16"/>
      <c r="DC258" s="16"/>
      <c r="DD258" s="16"/>
      <c r="DE258" s="16"/>
      <c r="DF258" s="16"/>
      <c r="DG258" s="16"/>
      <c r="DH258" s="16"/>
      <c r="DI258" s="16"/>
      <c r="DJ258" s="16"/>
      <c r="DK258" s="16"/>
      <c r="DL258" s="16"/>
      <c r="DM258" s="16"/>
      <c r="DN258" s="16"/>
      <c r="DO258" s="16"/>
      <c r="DP258" s="16"/>
      <c r="DQ258" s="16"/>
      <c r="DR258" s="16"/>
      <c r="DS258" s="16"/>
      <c r="DT258" s="16"/>
      <c r="DU258" s="16"/>
      <c r="DV258" s="16"/>
      <c r="DW258" s="16"/>
      <c r="DX258" s="16"/>
      <c r="DY258" s="16"/>
      <c r="DZ258" s="16"/>
      <c r="EA258" s="16"/>
      <c r="EB258" s="16"/>
      <c r="EC258" s="16"/>
      <c r="ED258" s="16"/>
      <c r="EE258" s="16"/>
      <c r="EF258" s="16"/>
      <c r="EG258" s="16"/>
      <c r="EH258" s="16"/>
      <c r="EI258" s="16"/>
      <c r="EJ258" s="16"/>
      <c r="EK258" s="16"/>
      <c r="EL258" s="16"/>
      <c r="EM258" s="16"/>
      <c r="EN258" s="16"/>
      <c r="EO258" s="16"/>
      <c r="EP258" s="16"/>
      <c r="EQ258" s="16"/>
      <c r="ER258" s="16"/>
      <c r="ES258" s="16"/>
      <c r="ET258" s="16"/>
      <c r="EU258" s="16"/>
      <c r="EV258" s="16"/>
      <c r="EW258" s="16"/>
      <c r="EX258" s="16"/>
      <c r="EY258" s="16"/>
    </row>
    <row r="259" spans="2:155" ht="14.5" customHeight="1" x14ac:dyDescent="0.35">
      <c r="B259" s="18"/>
      <c r="C259" s="18"/>
      <c r="D259" s="18"/>
      <c r="E259" s="18"/>
      <c r="F259" s="18"/>
      <c r="G259" s="18"/>
      <c r="H259" s="18"/>
      <c r="I259" s="18"/>
      <c r="J259" s="18"/>
      <c r="K259" s="18"/>
      <c r="L259" s="18"/>
      <c r="AN259" s="16"/>
      <c r="AO259" s="16"/>
      <c r="AP259" s="16"/>
      <c r="AQ259" s="16"/>
      <c r="AR259" s="16"/>
      <c r="AS259" s="16"/>
      <c r="AT259" s="16"/>
      <c r="AU259" s="16"/>
      <c r="AV259" s="16"/>
      <c r="AW259" s="16"/>
      <c r="AX259" s="16"/>
      <c r="AY259" s="16"/>
      <c r="AZ259" s="16"/>
      <c r="BA259" s="16"/>
      <c r="BB259" s="16"/>
      <c r="BC259" s="16"/>
      <c r="BD259" s="16"/>
      <c r="BE259" s="16"/>
      <c r="BF259" s="16"/>
      <c r="BG259" s="16"/>
      <c r="BH259" s="16"/>
      <c r="BI259" s="16"/>
      <c r="BJ259" s="16"/>
      <c r="BK259" s="16"/>
      <c r="BL259" s="16"/>
      <c r="BM259" s="16"/>
      <c r="BN259" s="16"/>
      <c r="BO259" s="16"/>
      <c r="BP259" s="16"/>
      <c r="BQ259" s="16"/>
      <c r="BR259" s="16"/>
      <c r="BS259" s="16"/>
      <c r="BT259" s="16"/>
      <c r="BU259" s="16"/>
      <c r="BV259" s="16"/>
      <c r="BW259" s="16"/>
      <c r="BX259" s="16"/>
      <c r="BY259" s="16"/>
      <c r="BZ259" s="16"/>
      <c r="CA259" s="16"/>
      <c r="CB259" s="16"/>
      <c r="CC259" s="16"/>
      <c r="CD259" s="16"/>
      <c r="CE259" s="16"/>
      <c r="CF259" s="16"/>
      <c r="CG259" s="16"/>
      <c r="CH259" s="16"/>
      <c r="CI259" s="16"/>
      <c r="CJ259" s="16"/>
      <c r="CK259" s="16"/>
      <c r="CL259" s="16"/>
      <c r="CM259" s="16"/>
      <c r="CN259" s="16"/>
      <c r="CO259" s="16"/>
      <c r="CP259" s="16"/>
      <c r="CQ259" s="16"/>
      <c r="CR259" s="16"/>
      <c r="CS259" s="16"/>
      <c r="CT259" s="16"/>
      <c r="CU259" s="16"/>
      <c r="CV259" s="16"/>
      <c r="CW259" s="16"/>
      <c r="CX259" s="16"/>
      <c r="CY259" s="16"/>
      <c r="CZ259" s="16"/>
      <c r="DA259" s="16"/>
      <c r="DB259" s="16"/>
      <c r="DC259" s="16"/>
      <c r="DD259" s="16"/>
      <c r="DE259" s="16"/>
      <c r="DF259" s="16"/>
      <c r="DG259" s="16"/>
      <c r="DH259" s="16"/>
      <c r="DI259" s="16"/>
      <c r="DJ259" s="16"/>
      <c r="DK259" s="16"/>
      <c r="DL259" s="16"/>
      <c r="DM259" s="16"/>
      <c r="DN259" s="16"/>
      <c r="DO259" s="16"/>
      <c r="DP259" s="16"/>
      <c r="DQ259" s="16"/>
      <c r="DR259" s="16"/>
      <c r="DS259" s="16"/>
      <c r="DT259" s="16"/>
      <c r="DU259" s="16"/>
      <c r="DV259" s="16"/>
      <c r="DW259" s="16"/>
      <c r="DX259" s="16"/>
      <c r="DY259" s="16"/>
      <c r="DZ259" s="16"/>
      <c r="EA259" s="16"/>
      <c r="EB259" s="16"/>
      <c r="EC259" s="16"/>
      <c r="ED259" s="16"/>
      <c r="EE259" s="16"/>
      <c r="EF259" s="16"/>
      <c r="EG259" s="16"/>
      <c r="EH259" s="16"/>
      <c r="EI259" s="16"/>
      <c r="EJ259" s="16"/>
      <c r="EK259" s="16"/>
      <c r="EL259" s="16"/>
      <c r="EM259" s="16"/>
      <c r="EN259" s="16"/>
      <c r="EO259" s="16"/>
      <c r="EP259" s="16"/>
      <c r="EQ259" s="16"/>
      <c r="ER259" s="16"/>
      <c r="ES259" s="16"/>
      <c r="ET259" s="16"/>
      <c r="EU259" s="16"/>
      <c r="EV259" s="16"/>
      <c r="EW259" s="16"/>
      <c r="EX259" s="16"/>
      <c r="EY259" s="16"/>
    </row>
    <row r="260" spans="2:155" ht="14.5" customHeight="1" x14ac:dyDescent="0.35">
      <c r="B260" s="18"/>
      <c r="C260" s="18"/>
      <c r="D260" s="18"/>
      <c r="E260" s="18"/>
      <c r="F260" s="18"/>
      <c r="G260" s="18"/>
      <c r="H260" s="18"/>
      <c r="I260" s="18"/>
      <c r="J260" s="18"/>
      <c r="K260" s="18"/>
      <c r="L260" s="18"/>
      <c r="AN260" s="16"/>
      <c r="AO260" s="16"/>
      <c r="AP260" s="16"/>
      <c r="AQ260" s="16"/>
      <c r="AR260" s="16"/>
      <c r="AS260" s="16"/>
      <c r="AT260" s="16"/>
      <c r="AU260" s="16"/>
      <c r="AV260" s="16"/>
      <c r="AW260" s="16"/>
      <c r="AX260" s="16"/>
      <c r="AY260" s="16"/>
      <c r="AZ260" s="16"/>
      <c r="BA260" s="16"/>
      <c r="BB260" s="16"/>
      <c r="BC260" s="16"/>
      <c r="BD260" s="16"/>
      <c r="BE260" s="16"/>
      <c r="BF260" s="16"/>
      <c r="BG260" s="16"/>
      <c r="BH260" s="16"/>
      <c r="BI260" s="16"/>
      <c r="BJ260" s="16"/>
      <c r="BK260" s="16"/>
      <c r="BL260" s="16"/>
      <c r="BM260" s="16"/>
      <c r="BN260" s="16"/>
      <c r="BO260" s="16"/>
      <c r="BP260" s="16"/>
      <c r="BQ260" s="16"/>
      <c r="BR260" s="16"/>
      <c r="BS260" s="16"/>
      <c r="BT260" s="16"/>
      <c r="BU260" s="16"/>
      <c r="BV260" s="16"/>
      <c r="BW260" s="16"/>
      <c r="BX260" s="16"/>
      <c r="BY260" s="16"/>
      <c r="BZ260" s="16"/>
      <c r="CA260" s="16"/>
      <c r="CB260" s="16"/>
      <c r="CC260" s="16"/>
      <c r="CD260" s="16"/>
      <c r="CE260" s="16"/>
      <c r="CF260" s="16"/>
      <c r="CG260" s="16"/>
      <c r="CH260" s="16"/>
      <c r="CI260" s="16"/>
      <c r="CJ260" s="16"/>
      <c r="CK260" s="16"/>
      <c r="CL260" s="16"/>
      <c r="CM260" s="16"/>
      <c r="CN260" s="16"/>
      <c r="CO260" s="16"/>
      <c r="CP260" s="16"/>
      <c r="CQ260" s="16"/>
      <c r="CR260" s="16"/>
      <c r="CS260" s="16"/>
      <c r="CT260" s="16"/>
      <c r="CU260" s="16"/>
      <c r="CV260" s="16"/>
      <c r="CW260" s="16"/>
      <c r="CX260" s="16"/>
      <c r="CY260" s="16"/>
      <c r="CZ260" s="16"/>
      <c r="DA260" s="16"/>
      <c r="DB260" s="16"/>
      <c r="DC260" s="16"/>
      <c r="DD260" s="16"/>
      <c r="DE260" s="16"/>
      <c r="DF260" s="16"/>
      <c r="DG260" s="16"/>
      <c r="DH260" s="16"/>
      <c r="DI260" s="16"/>
      <c r="DJ260" s="16"/>
      <c r="DK260" s="16"/>
      <c r="DL260" s="16"/>
      <c r="DM260" s="16"/>
      <c r="DN260" s="16"/>
      <c r="DO260" s="16"/>
      <c r="DP260" s="16"/>
      <c r="DQ260" s="16"/>
      <c r="DR260" s="16"/>
      <c r="DS260" s="16"/>
      <c r="DT260" s="16"/>
      <c r="DU260" s="16"/>
      <c r="DV260" s="16"/>
      <c r="DW260" s="16"/>
      <c r="DX260" s="16"/>
      <c r="DY260" s="16"/>
      <c r="DZ260" s="16"/>
      <c r="EA260" s="16"/>
      <c r="EB260" s="16"/>
      <c r="EC260" s="16"/>
      <c r="ED260" s="16"/>
      <c r="EE260" s="16"/>
      <c r="EF260" s="16"/>
      <c r="EG260" s="16"/>
      <c r="EH260" s="16"/>
      <c r="EI260" s="16"/>
      <c r="EJ260" s="16"/>
      <c r="EK260" s="16"/>
      <c r="EL260" s="16"/>
      <c r="EM260" s="16"/>
      <c r="EN260" s="16"/>
      <c r="EO260" s="16"/>
      <c r="EP260" s="16"/>
      <c r="EQ260" s="16"/>
      <c r="ER260" s="16"/>
      <c r="ES260" s="16"/>
      <c r="ET260" s="16"/>
      <c r="EU260" s="16"/>
      <c r="EV260" s="16"/>
      <c r="EW260" s="16"/>
      <c r="EX260" s="16"/>
      <c r="EY260" s="16"/>
    </row>
    <row r="261" spans="2:155" ht="14.5" customHeight="1" x14ac:dyDescent="0.35">
      <c r="B261" s="18"/>
      <c r="C261" s="18"/>
      <c r="D261" s="18"/>
      <c r="E261" s="18"/>
      <c r="F261" s="18"/>
      <c r="G261" s="18"/>
      <c r="H261" s="18"/>
      <c r="I261" s="18"/>
      <c r="J261" s="18"/>
      <c r="K261" s="18"/>
      <c r="L261" s="18"/>
      <c r="AN261" s="16"/>
      <c r="AO261" s="16"/>
      <c r="AP261" s="16"/>
      <c r="AQ261" s="16"/>
      <c r="AR261" s="16"/>
      <c r="AS261" s="16"/>
      <c r="AT261" s="16"/>
      <c r="AU261" s="16"/>
      <c r="AV261" s="16"/>
      <c r="AW261" s="16"/>
      <c r="AX261" s="16"/>
      <c r="AY261" s="16"/>
      <c r="AZ261" s="16"/>
      <c r="BA261" s="16"/>
      <c r="BB261" s="16"/>
      <c r="BC261" s="16"/>
      <c r="BD261" s="16"/>
      <c r="BE261" s="16"/>
      <c r="BF261" s="16"/>
      <c r="BG261" s="16"/>
      <c r="BH261" s="16"/>
      <c r="BI261" s="16"/>
      <c r="BJ261" s="16"/>
      <c r="BK261" s="16"/>
      <c r="BL261" s="16"/>
      <c r="BM261" s="16"/>
      <c r="BN261" s="16"/>
      <c r="BO261" s="16"/>
      <c r="BP261" s="16"/>
      <c r="BQ261" s="16"/>
      <c r="BR261" s="16"/>
      <c r="BS261" s="16"/>
      <c r="BT261" s="16"/>
      <c r="BU261" s="16"/>
      <c r="BV261" s="16"/>
      <c r="BW261" s="16"/>
      <c r="BX261" s="16"/>
      <c r="BY261" s="16"/>
      <c r="BZ261" s="16"/>
      <c r="CA261" s="16"/>
      <c r="CB261" s="16"/>
      <c r="CC261" s="16"/>
      <c r="CD261" s="16"/>
      <c r="CE261" s="16"/>
      <c r="CF261" s="16"/>
      <c r="CG261" s="16"/>
      <c r="CH261" s="16"/>
      <c r="CI261" s="16"/>
      <c r="CJ261" s="16"/>
      <c r="CK261" s="16"/>
      <c r="CL261" s="16"/>
      <c r="CM261" s="16"/>
      <c r="CN261" s="16"/>
      <c r="CO261" s="16"/>
      <c r="CP261" s="16"/>
      <c r="CQ261" s="16"/>
      <c r="CR261" s="16"/>
      <c r="CS261" s="16"/>
      <c r="CT261" s="16"/>
      <c r="CU261" s="16"/>
      <c r="CV261" s="16"/>
      <c r="CW261" s="16"/>
      <c r="CX261" s="16"/>
      <c r="CY261" s="16"/>
      <c r="CZ261" s="16"/>
      <c r="DA261" s="16"/>
      <c r="DB261" s="16"/>
      <c r="DC261" s="16"/>
      <c r="DD261" s="16"/>
      <c r="DE261" s="16"/>
      <c r="DF261" s="16"/>
      <c r="DG261" s="16"/>
      <c r="DH261" s="16"/>
      <c r="DI261" s="16"/>
      <c r="DJ261" s="16"/>
      <c r="DK261" s="16"/>
      <c r="DL261" s="16"/>
      <c r="DM261" s="16"/>
      <c r="DN261" s="16"/>
      <c r="DO261" s="16"/>
      <c r="DP261" s="16"/>
      <c r="DQ261" s="16"/>
      <c r="DR261" s="16"/>
      <c r="DS261" s="16"/>
      <c r="DT261" s="16"/>
      <c r="DU261" s="16"/>
      <c r="DV261" s="16"/>
      <c r="DW261" s="16"/>
      <c r="DX261" s="16"/>
      <c r="DY261" s="16"/>
      <c r="DZ261" s="16"/>
      <c r="EA261" s="16"/>
      <c r="EB261" s="16"/>
      <c r="EC261" s="16"/>
      <c r="ED261" s="16"/>
      <c r="EE261" s="16"/>
      <c r="EF261" s="16"/>
      <c r="EG261" s="16"/>
      <c r="EH261" s="16"/>
      <c r="EI261" s="16"/>
      <c r="EJ261" s="16"/>
      <c r="EK261" s="16"/>
      <c r="EL261" s="16"/>
      <c r="EM261" s="16"/>
      <c r="EN261" s="16"/>
      <c r="EO261" s="16"/>
      <c r="EP261" s="16"/>
      <c r="EQ261" s="16"/>
      <c r="ER261" s="16"/>
      <c r="ES261" s="16"/>
      <c r="ET261" s="16"/>
      <c r="EU261" s="16"/>
      <c r="EV261" s="16"/>
      <c r="EW261" s="16"/>
      <c r="EX261" s="16"/>
      <c r="EY261" s="16"/>
    </row>
    <row r="262" spans="2:155" ht="14.5" customHeight="1" x14ac:dyDescent="0.35">
      <c r="B262" s="18"/>
      <c r="C262" s="18"/>
      <c r="D262" s="18"/>
      <c r="E262" s="18"/>
      <c r="F262" s="18"/>
      <c r="G262" s="18"/>
      <c r="H262" s="18"/>
      <c r="I262" s="18"/>
      <c r="J262" s="18"/>
      <c r="K262" s="18"/>
      <c r="L262" s="18"/>
      <c r="AN262" s="16"/>
      <c r="AO262" s="16"/>
      <c r="AP262" s="16"/>
      <c r="AQ262" s="16"/>
      <c r="AR262" s="16"/>
      <c r="AS262" s="16"/>
      <c r="AT262" s="16"/>
      <c r="AU262" s="16"/>
      <c r="AV262" s="16"/>
      <c r="AW262" s="16"/>
      <c r="AX262" s="16"/>
      <c r="AY262" s="16"/>
      <c r="AZ262" s="16"/>
      <c r="BA262" s="16"/>
      <c r="BB262" s="16"/>
      <c r="BC262" s="16"/>
      <c r="BD262" s="16"/>
      <c r="BE262" s="16"/>
      <c r="BF262" s="16"/>
      <c r="BG262" s="16"/>
      <c r="BH262" s="16"/>
      <c r="BI262" s="16"/>
      <c r="BJ262" s="16"/>
      <c r="BK262" s="16"/>
      <c r="BL262" s="16"/>
      <c r="BM262" s="16"/>
      <c r="BN262" s="16"/>
      <c r="BO262" s="16"/>
      <c r="BP262" s="16"/>
      <c r="BQ262" s="16"/>
      <c r="BR262" s="16"/>
      <c r="BS262" s="16"/>
      <c r="BT262" s="16"/>
      <c r="BU262" s="16"/>
      <c r="BV262" s="16"/>
      <c r="BW262" s="16"/>
      <c r="BX262" s="16"/>
      <c r="BY262" s="16"/>
      <c r="BZ262" s="16"/>
      <c r="CA262" s="16"/>
      <c r="CB262" s="16"/>
      <c r="CC262" s="16"/>
      <c r="CD262" s="16"/>
      <c r="CE262" s="16"/>
      <c r="CF262" s="16"/>
      <c r="CG262" s="16"/>
      <c r="CH262" s="16"/>
      <c r="CI262" s="16"/>
      <c r="CJ262" s="16"/>
      <c r="CK262" s="16"/>
      <c r="CL262" s="16"/>
      <c r="CM262" s="16"/>
      <c r="CN262" s="16"/>
      <c r="CO262" s="16"/>
      <c r="CP262" s="16"/>
      <c r="CQ262" s="16"/>
      <c r="CR262" s="16"/>
      <c r="CS262" s="16"/>
      <c r="CT262" s="16"/>
      <c r="CU262" s="16"/>
      <c r="CV262" s="16"/>
      <c r="CW262" s="16"/>
      <c r="CX262" s="16"/>
      <c r="CY262" s="16"/>
      <c r="CZ262" s="16"/>
      <c r="DA262" s="16"/>
      <c r="DB262" s="16"/>
      <c r="DC262" s="16"/>
      <c r="DD262" s="16"/>
      <c r="DE262" s="16"/>
      <c r="DF262" s="16"/>
      <c r="DG262" s="16"/>
      <c r="DH262" s="16"/>
      <c r="DI262" s="16"/>
      <c r="DJ262" s="16"/>
      <c r="DK262" s="16"/>
      <c r="DL262" s="16"/>
      <c r="DM262" s="16"/>
      <c r="DN262" s="16"/>
      <c r="DO262" s="16"/>
      <c r="DP262" s="16"/>
      <c r="DQ262" s="16"/>
      <c r="DR262" s="16"/>
      <c r="DS262" s="16"/>
      <c r="DT262" s="16"/>
      <c r="DU262" s="16"/>
      <c r="DV262" s="16"/>
      <c r="DW262" s="16"/>
      <c r="DX262" s="16"/>
      <c r="DY262" s="16"/>
      <c r="DZ262" s="16"/>
      <c r="EA262" s="16"/>
      <c r="EB262" s="16"/>
      <c r="EC262" s="16"/>
      <c r="ED262" s="16"/>
      <c r="EE262" s="16"/>
      <c r="EF262" s="16"/>
      <c r="EG262" s="16"/>
      <c r="EH262" s="16"/>
      <c r="EI262" s="16"/>
      <c r="EJ262" s="16"/>
      <c r="EK262" s="16"/>
      <c r="EL262" s="16"/>
      <c r="EM262" s="16"/>
      <c r="EN262" s="16"/>
      <c r="EO262" s="16"/>
      <c r="EP262" s="16"/>
      <c r="EQ262" s="16"/>
      <c r="ER262" s="16"/>
      <c r="ES262" s="16"/>
      <c r="ET262" s="16"/>
      <c r="EU262" s="16"/>
      <c r="EV262" s="16"/>
      <c r="EW262" s="16"/>
      <c r="EX262" s="16"/>
      <c r="EY262" s="16"/>
    </row>
    <row r="263" spans="2:155" ht="14.5" customHeight="1" x14ac:dyDescent="0.35">
      <c r="B263" s="18"/>
      <c r="C263" s="18"/>
      <c r="D263" s="18"/>
      <c r="E263" s="18"/>
      <c r="F263" s="18"/>
      <c r="G263" s="18"/>
      <c r="H263" s="18"/>
      <c r="I263" s="18"/>
      <c r="J263" s="18"/>
      <c r="K263" s="18"/>
      <c r="L263" s="18"/>
      <c r="AN263" s="16"/>
      <c r="AO263" s="16"/>
      <c r="AP263" s="16"/>
      <c r="AQ263" s="16"/>
      <c r="AR263" s="16"/>
      <c r="AS263" s="16"/>
      <c r="AT263" s="16"/>
      <c r="AU263" s="16"/>
      <c r="AV263" s="16"/>
      <c r="AW263" s="16"/>
      <c r="AX263" s="16"/>
      <c r="AY263" s="16"/>
      <c r="AZ263" s="16"/>
      <c r="BA263" s="16"/>
      <c r="BB263" s="16"/>
      <c r="BC263" s="16"/>
      <c r="BD263" s="16"/>
      <c r="BE263" s="16"/>
      <c r="BF263" s="16"/>
      <c r="BG263" s="16"/>
      <c r="BH263" s="16"/>
      <c r="BI263" s="16"/>
      <c r="BJ263" s="16"/>
      <c r="BK263" s="16"/>
      <c r="BL263" s="16"/>
      <c r="BM263" s="16"/>
      <c r="BN263" s="16"/>
      <c r="BO263" s="16"/>
      <c r="BP263" s="16"/>
      <c r="BQ263" s="16"/>
      <c r="BR263" s="16"/>
      <c r="BS263" s="16"/>
      <c r="BT263" s="16"/>
      <c r="BU263" s="16"/>
      <c r="BV263" s="16"/>
      <c r="BW263" s="16"/>
      <c r="BX263" s="16"/>
      <c r="BY263" s="16"/>
      <c r="BZ263" s="16"/>
      <c r="CA263" s="16"/>
      <c r="CB263" s="16"/>
      <c r="CC263" s="16"/>
      <c r="CD263" s="16"/>
      <c r="CE263" s="16"/>
      <c r="CF263" s="16"/>
      <c r="CG263" s="16"/>
      <c r="CH263" s="16"/>
      <c r="CI263" s="16"/>
      <c r="CJ263" s="16"/>
      <c r="CK263" s="16"/>
      <c r="CL263" s="16"/>
      <c r="CM263" s="16"/>
      <c r="CN263" s="16"/>
      <c r="CO263" s="16"/>
      <c r="CP263" s="16"/>
      <c r="CQ263" s="16"/>
      <c r="CR263" s="16"/>
      <c r="CS263" s="16"/>
      <c r="CT263" s="16"/>
      <c r="CU263" s="16"/>
      <c r="CV263" s="16"/>
      <c r="CW263" s="16"/>
      <c r="CX263" s="16"/>
      <c r="CY263" s="16"/>
      <c r="CZ263" s="16"/>
      <c r="DA263" s="16"/>
      <c r="DB263" s="16"/>
      <c r="DC263" s="16"/>
      <c r="DD263" s="16"/>
      <c r="DE263" s="16"/>
      <c r="DF263" s="16"/>
      <c r="DG263" s="16"/>
      <c r="DH263" s="16"/>
      <c r="DI263" s="16"/>
      <c r="DJ263" s="16"/>
      <c r="DK263" s="16"/>
      <c r="DL263" s="16"/>
      <c r="DM263" s="16"/>
      <c r="DN263" s="16"/>
      <c r="DO263" s="16"/>
      <c r="DP263" s="16"/>
      <c r="DQ263" s="16"/>
      <c r="DR263" s="16"/>
      <c r="DS263" s="16"/>
      <c r="DT263" s="16"/>
      <c r="DU263" s="16"/>
      <c r="DV263" s="16"/>
      <c r="DW263" s="16"/>
      <c r="DX263" s="16"/>
      <c r="DY263" s="16"/>
      <c r="DZ263" s="16"/>
      <c r="EA263" s="16"/>
      <c r="EB263" s="16"/>
      <c r="EC263" s="16"/>
      <c r="ED263" s="16"/>
      <c r="EE263" s="16"/>
      <c r="EF263" s="16"/>
      <c r="EG263" s="16"/>
      <c r="EH263" s="16"/>
      <c r="EI263" s="16"/>
      <c r="EJ263" s="16"/>
      <c r="EK263" s="16"/>
      <c r="EL263" s="16"/>
      <c r="EM263" s="16"/>
      <c r="EN263" s="16"/>
      <c r="EO263" s="16"/>
      <c r="EP263" s="16"/>
      <c r="EQ263" s="16"/>
      <c r="ER263" s="16"/>
      <c r="ES263" s="16"/>
      <c r="ET263" s="16"/>
      <c r="EU263" s="16"/>
      <c r="EV263" s="16"/>
      <c r="EW263" s="16"/>
      <c r="EX263" s="16"/>
      <c r="EY263" s="16"/>
    </row>
    <row r="264" spans="2:155" ht="14.5" customHeight="1" x14ac:dyDescent="0.35">
      <c r="B264" s="18"/>
      <c r="C264" s="18"/>
      <c r="D264" s="18"/>
      <c r="E264" s="18"/>
      <c r="F264" s="18"/>
      <c r="G264" s="18"/>
      <c r="H264" s="18"/>
      <c r="I264" s="18"/>
      <c r="J264" s="18"/>
      <c r="K264" s="18"/>
      <c r="L264" s="18"/>
      <c r="AN264" s="16"/>
      <c r="AO264" s="16"/>
      <c r="AP264" s="16"/>
      <c r="AQ264" s="16"/>
      <c r="AR264" s="16"/>
      <c r="AS264" s="16"/>
      <c r="AT264" s="16"/>
      <c r="AU264" s="16"/>
      <c r="AV264" s="16"/>
      <c r="AW264" s="16"/>
      <c r="AX264" s="16"/>
      <c r="AY264" s="16"/>
      <c r="AZ264" s="16"/>
      <c r="BA264" s="16"/>
      <c r="BB264" s="16"/>
      <c r="BC264" s="16"/>
      <c r="BD264" s="16"/>
      <c r="BE264" s="16"/>
      <c r="BF264" s="16"/>
      <c r="BG264" s="16"/>
      <c r="BH264" s="16"/>
      <c r="BI264" s="16"/>
      <c r="BJ264" s="16"/>
      <c r="BK264" s="16"/>
      <c r="BL264" s="16"/>
      <c r="BM264" s="16"/>
      <c r="BN264" s="16"/>
      <c r="BO264" s="16"/>
      <c r="BP264" s="16"/>
      <c r="BQ264" s="16"/>
      <c r="BR264" s="16"/>
      <c r="BS264" s="16"/>
      <c r="BT264" s="16"/>
      <c r="BU264" s="16"/>
      <c r="BV264" s="16"/>
      <c r="BW264" s="16"/>
      <c r="BX264" s="16"/>
      <c r="BY264" s="16"/>
      <c r="BZ264" s="16"/>
      <c r="CA264" s="16"/>
      <c r="CB264" s="16"/>
      <c r="CC264" s="16"/>
      <c r="CD264" s="16"/>
      <c r="CE264" s="16"/>
      <c r="CF264" s="16"/>
      <c r="CG264" s="16"/>
      <c r="CH264" s="16"/>
      <c r="CI264" s="16"/>
      <c r="CJ264" s="16"/>
      <c r="CK264" s="16"/>
      <c r="CL264" s="16"/>
      <c r="CM264" s="16"/>
      <c r="CN264" s="16"/>
      <c r="CO264" s="16"/>
      <c r="CP264" s="16"/>
      <c r="CQ264" s="16"/>
      <c r="CR264" s="16"/>
      <c r="CS264" s="16"/>
      <c r="CT264" s="16"/>
      <c r="CU264" s="16"/>
      <c r="CV264" s="16"/>
      <c r="CW264" s="16"/>
      <c r="CX264" s="16"/>
      <c r="CY264" s="16"/>
      <c r="CZ264" s="16"/>
      <c r="DA264" s="16"/>
      <c r="DB264" s="16"/>
      <c r="DC264" s="16"/>
      <c r="DD264" s="16"/>
      <c r="DE264" s="16"/>
      <c r="DF264" s="16"/>
      <c r="DG264" s="16"/>
      <c r="DH264" s="16"/>
      <c r="DI264" s="16"/>
      <c r="DJ264" s="16"/>
      <c r="DK264" s="16"/>
      <c r="DL264" s="16"/>
      <c r="DM264" s="16"/>
      <c r="DN264" s="16"/>
      <c r="DO264" s="16"/>
      <c r="DP264" s="16"/>
      <c r="DQ264" s="16"/>
      <c r="DR264" s="16"/>
      <c r="DS264" s="16"/>
      <c r="DT264" s="16"/>
      <c r="DU264" s="16"/>
      <c r="DV264" s="16"/>
      <c r="DW264" s="16"/>
      <c r="DX264" s="16"/>
      <c r="DY264" s="16"/>
      <c r="DZ264" s="16"/>
      <c r="EA264" s="16"/>
      <c r="EB264" s="16"/>
      <c r="EC264" s="16"/>
      <c r="ED264" s="16"/>
      <c r="EE264" s="16"/>
      <c r="EF264" s="16"/>
      <c r="EG264" s="16"/>
      <c r="EH264" s="16"/>
      <c r="EI264" s="16"/>
      <c r="EJ264" s="16"/>
      <c r="EK264" s="16"/>
      <c r="EL264" s="16"/>
      <c r="EM264" s="16"/>
      <c r="EN264" s="16"/>
      <c r="EO264" s="16"/>
      <c r="EP264" s="16"/>
      <c r="EQ264" s="16"/>
      <c r="ER264" s="16"/>
      <c r="ES264" s="16"/>
      <c r="ET264" s="16"/>
      <c r="EU264" s="16"/>
      <c r="EV264" s="16"/>
      <c r="EW264" s="16"/>
      <c r="EX264" s="16"/>
      <c r="EY264" s="16"/>
    </row>
    <row r="265" spans="2:155" ht="14.5" customHeight="1" x14ac:dyDescent="0.35">
      <c r="B265" s="18"/>
      <c r="C265" s="18"/>
      <c r="D265" s="18"/>
      <c r="E265" s="18"/>
      <c r="F265" s="18"/>
      <c r="G265" s="18"/>
      <c r="H265" s="18"/>
      <c r="I265" s="18"/>
      <c r="J265" s="18"/>
      <c r="K265" s="18"/>
      <c r="L265" s="18"/>
      <c r="AN265" s="16"/>
      <c r="AO265" s="16"/>
      <c r="AP265" s="16"/>
      <c r="AQ265" s="16"/>
      <c r="AR265" s="16"/>
      <c r="AS265" s="16"/>
      <c r="AT265" s="16"/>
      <c r="AU265" s="16"/>
      <c r="AV265" s="16"/>
      <c r="AW265" s="16"/>
      <c r="AX265" s="16"/>
      <c r="AY265" s="16"/>
      <c r="AZ265" s="16"/>
      <c r="BA265" s="16"/>
      <c r="BB265" s="16"/>
      <c r="BC265" s="16"/>
      <c r="BD265" s="16"/>
      <c r="BE265" s="16"/>
      <c r="BF265" s="16"/>
      <c r="BG265" s="16"/>
      <c r="BH265" s="16"/>
      <c r="BI265" s="16"/>
      <c r="BJ265" s="16"/>
      <c r="BK265" s="16"/>
      <c r="BL265" s="16"/>
      <c r="BM265" s="16"/>
      <c r="BN265" s="16"/>
      <c r="BO265" s="16"/>
      <c r="BP265" s="16"/>
      <c r="BQ265" s="16"/>
      <c r="BR265" s="16"/>
      <c r="BS265" s="16"/>
      <c r="BT265" s="16"/>
      <c r="BU265" s="16"/>
      <c r="BV265" s="16"/>
      <c r="BW265" s="16"/>
      <c r="BX265" s="16"/>
      <c r="BY265" s="16"/>
      <c r="BZ265" s="16"/>
      <c r="CA265" s="16"/>
      <c r="CB265" s="16"/>
      <c r="CC265" s="16"/>
      <c r="CD265" s="16"/>
      <c r="CE265" s="16"/>
      <c r="CF265" s="16"/>
      <c r="CG265" s="16"/>
      <c r="CH265" s="16"/>
      <c r="CI265" s="16"/>
      <c r="CJ265" s="16"/>
      <c r="CK265" s="16"/>
      <c r="CL265" s="16"/>
      <c r="CM265" s="16"/>
      <c r="CN265" s="16"/>
      <c r="CO265" s="16"/>
      <c r="CP265" s="16"/>
      <c r="CQ265" s="16"/>
      <c r="CR265" s="16"/>
      <c r="CS265" s="16"/>
      <c r="CT265" s="16"/>
      <c r="CU265" s="16"/>
      <c r="CV265" s="16"/>
      <c r="CW265" s="16"/>
      <c r="CX265" s="16"/>
      <c r="CY265" s="16"/>
      <c r="CZ265" s="16"/>
      <c r="DA265" s="16"/>
      <c r="DB265" s="16"/>
      <c r="DC265" s="16"/>
      <c r="DD265" s="16"/>
      <c r="DE265" s="16"/>
      <c r="DF265" s="16"/>
      <c r="DG265" s="16"/>
      <c r="DH265" s="16"/>
      <c r="DI265" s="16"/>
      <c r="DJ265" s="16"/>
      <c r="DK265" s="16"/>
      <c r="DL265" s="16"/>
      <c r="DM265" s="16"/>
      <c r="DN265" s="16"/>
      <c r="DO265" s="16"/>
      <c r="DP265" s="16"/>
      <c r="DQ265" s="16"/>
      <c r="DR265" s="16"/>
      <c r="DS265" s="16"/>
      <c r="DT265" s="16"/>
      <c r="DU265" s="16"/>
      <c r="DV265" s="16"/>
      <c r="DW265" s="16"/>
      <c r="DX265" s="16"/>
      <c r="DY265" s="16"/>
      <c r="DZ265" s="16"/>
      <c r="EA265" s="16"/>
      <c r="EB265" s="16"/>
      <c r="EC265" s="16"/>
      <c r="ED265" s="16"/>
      <c r="EE265" s="16"/>
      <c r="EF265" s="16"/>
      <c r="EG265" s="16"/>
      <c r="EH265" s="16"/>
      <c r="EI265" s="16"/>
      <c r="EJ265" s="16"/>
      <c r="EK265" s="16"/>
      <c r="EL265" s="16"/>
      <c r="EM265" s="16"/>
      <c r="EN265" s="16"/>
      <c r="EO265" s="16"/>
      <c r="EP265" s="16"/>
      <c r="EQ265" s="16"/>
      <c r="ER265" s="16"/>
      <c r="ES265" s="16"/>
      <c r="ET265" s="16"/>
      <c r="EU265" s="16"/>
      <c r="EV265" s="16"/>
      <c r="EW265" s="16"/>
      <c r="EX265" s="16"/>
      <c r="EY265" s="16"/>
    </row>
    <row r="266" spans="2:155" ht="14.5" customHeight="1" x14ac:dyDescent="0.35">
      <c r="B266" s="18"/>
      <c r="C266" s="18"/>
      <c r="D266" s="18"/>
      <c r="E266" s="18"/>
      <c r="F266" s="18"/>
      <c r="G266" s="18"/>
      <c r="H266" s="18"/>
      <c r="I266" s="18"/>
      <c r="J266" s="18"/>
      <c r="K266" s="18"/>
      <c r="L266" s="18"/>
      <c r="AN266" s="16"/>
      <c r="AO266" s="16"/>
      <c r="AP266" s="16"/>
      <c r="AQ266" s="16"/>
      <c r="AR266" s="16"/>
      <c r="AS266" s="16"/>
      <c r="AT266" s="16"/>
      <c r="AU266" s="16"/>
      <c r="AV266" s="16"/>
      <c r="AW266" s="16"/>
      <c r="AX266" s="16"/>
      <c r="AY266" s="16"/>
      <c r="AZ266" s="16"/>
      <c r="BA266" s="16"/>
      <c r="BB266" s="16"/>
      <c r="BC266" s="16"/>
      <c r="BD266" s="16"/>
      <c r="BE266" s="16"/>
      <c r="BF266" s="16"/>
      <c r="BG266" s="16"/>
      <c r="BH266" s="16"/>
      <c r="BI266" s="16"/>
      <c r="BJ266" s="16"/>
      <c r="BK266" s="16"/>
      <c r="BL266" s="16"/>
      <c r="BM266" s="16"/>
      <c r="BN266" s="16"/>
      <c r="BO266" s="16"/>
      <c r="BP266" s="16"/>
      <c r="BQ266" s="16"/>
      <c r="BR266" s="16"/>
      <c r="BS266" s="16"/>
      <c r="BT266" s="16"/>
      <c r="BU266" s="16"/>
      <c r="BV266" s="16"/>
      <c r="BW266" s="16"/>
      <c r="BX266" s="16"/>
      <c r="BY266" s="16"/>
      <c r="BZ266" s="16"/>
      <c r="CA266" s="16"/>
      <c r="CB266" s="16"/>
      <c r="CC266" s="16"/>
      <c r="CD266" s="16"/>
      <c r="CE266" s="16"/>
      <c r="CF266" s="16"/>
      <c r="CG266" s="16"/>
      <c r="CH266" s="16"/>
      <c r="CI266" s="16"/>
      <c r="CJ266" s="16"/>
      <c r="CK266" s="16"/>
      <c r="CL266" s="16"/>
      <c r="CM266" s="16"/>
      <c r="CN266" s="16"/>
      <c r="CO266" s="16"/>
      <c r="CP266" s="16"/>
      <c r="CQ266" s="16"/>
      <c r="CR266" s="16"/>
      <c r="CS266" s="16"/>
      <c r="CT266" s="16"/>
      <c r="CU266" s="16"/>
      <c r="CV266" s="16"/>
      <c r="CW266" s="16"/>
      <c r="CX266" s="16"/>
      <c r="CY266" s="16"/>
      <c r="CZ266" s="16"/>
      <c r="DA266" s="16"/>
      <c r="DB266" s="16"/>
      <c r="DC266" s="16"/>
      <c r="DD266" s="16"/>
      <c r="DE266" s="16"/>
      <c r="DF266" s="16"/>
      <c r="DG266" s="16"/>
      <c r="DH266" s="16"/>
      <c r="DI266" s="16"/>
      <c r="DJ266" s="16"/>
      <c r="DK266" s="16"/>
      <c r="DL266" s="16"/>
      <c r="DM266" s="16"/>
      <c r="DN266" s="16"/>
      <c r="DO266" s="16"/>
      <c r="DP266" s="16"/>
      <c r="DQ266" s="16"/>
      <c r="DR266" s="16"/>
      <c r="DS266" s="16"/>
      <c r="DT266" s="16"/>
      <c r="DU266" s="16"/>
      <c r="DV266" s="16"/>
      <c r="DW266" s="16"/>
      <c r="DX266" s="16"/>
      <c r="DY266" s="16"/>
      <c r="DZ266" s="16"/>
      <c r="EA266" s="16"/>
      <c r="EB266" s="16"/>
      <c r="EC266" s="16"/>
      <c r="ED266" s="16"/>
      <c r="EE266" s="16"/>
      <c r="EF266" s="16"/>
      <c r="EG266" s="16"/>
      <c r="EH266" s="16"/>
      <c r="EI266" s="16"/>
      <c r="EJ266" s="16"/>
      <c r="EK266" s="16"/>
      <c r="EL266" s="16"/>
      <c r="EM266" s="16"/>
      <c r="EN266" s="16"/>
      <c r="EO266" s="16"/>
      <c r="EP266" s="16"/>
      <c r="EQ266" s="16"/>
      <c r="ER266" s="16"/>
      <c r="ES266" s="16"/>
      <c r="ET266" s="16"/>
      <c r="EU266" s="16"/>
      <c r="EV266" s="16"/>
      <c r="EW266" s="16"/>
      <c r="EX266" s="16"/>
      <c r="EY266" s="16"/>
    </row>
    <row r="267" spans="2:155" ht="14.5" customHeight="1" x14ac:dyDescent="0.35">
      <c r="B267" s="18"/>
      <c r="C267" s="18"/>
      <c r="D267" s="18"/>
      <c r="E267" s="18"/>
      <c r="F267" s="18"/>
      <c r="G267" s="18"/>
      <c r="H267" s="18"/>
      <c r="I267" s="18"/>
      <c r="J267" s="18"/>
      <c r="K267" s="18"/>
      <c r="L267" s="18"/>
      <c r="AN267" s="16"/>
      <c r="AO267" s="16"/>
      <c r="AP267" s="16"/>
      <c r="AQ267" s="16"/>
      <c r="AR267" s="16"/>
      <c r="AS267" s="16"/>
      <c r="AT267" s="16"/>
      <c r="AU267" s="16"/>
      <c r="AV267" s="16"/>
      <c r="AW267" s="16"/>
      <c r="AX267" s="16"/>
      <c r="AY267" s="16"/>
      <c r="AZ267" s="16"/>
      <c r="BA267" s="16"/>
      <c r="BB267" s="16"/>
      <c r="BC267" s="16"/>
      <c r="BD267" s="16"/>
      <c r="BE267" s="16"/>
      <c r="BF267" s="16"/>
      <c r="BG267" s="16"/>
      <c r="BH267" s="16"/>
      <c r="BI267" s="16"/>
      <c r="BJ267" s="16"/>
      <c r="BK267" s="16"/>
      <c r="BL267" s="16"/>
      <c r="BM267" s="16"/>
      <c r="BN267" s="16"/>
      <c r="BO267" s="16"/>
      <c r="BP267" s="16"/>
      <c r="BQ267" s="16"/>
      <c r="BR267" s="16"/>
      <c r="BS267" s="16"/>
      <c r="BT267" s="16"/>
      <c r="BU267" s="16"/>
      <c r="BV267" s="16"/>
      <c r="BW267" s="16"/>
      <c r="BX267" s="16"/>
      <c r="BY267" s="16"/>
      <c r="BZ267" s="16"/>
      <c r="CA267" s="16"/>
      <c r="CB267" s="16"/>
      <c r="CC267" s="16"/>
      <c r="CD267" s="16"/>
      <c r="CE267" s="16"/>
      <c r="CF267" s="16"/>
      <c r="CG267" s="16"/>
      <c r="CH267" s="16"/>
      <c r="CI267" s="16"/>
      <c r="CJ267" s="16"/>
      <c r="CK267" s="16"/>
      <c r="CL267" s="16"/>
      <c r="CM267" s="16"/>
      <c r="CN267" s="16"/>
      <c r="CO267" s="16"/>
      <c r="CP267" s="16"/>
      <c r="CQ267" s="16"/>
      <c r="CR267" s="16"/>
      <c r="CS267" s="16"/>
      <c r="CT267" s="16"/>
      <c r="CU267" s="16"/>
      <c r="CV267" s="16"/>
      <c r="CW267" s="16"/>
      <c r="CX267" s="16"/>
      <c r="CY267" s="16"/>
      <c r="CZ267" s="16"/>
      <c r="DA267" s="16"/>
      <c r="DB267" s="16"/>
      <c r="DC267" s="16"/>
      <c r="DD267" s="16"/>
      <c r="DE267" s="16"/>
      <c r="DF267" s="16"/>
      <c r="DG267" s="16"/>
      <c r="DH267" s="16"/>
      <c r="DI267" s="16"/>
      <c r="DJ267" s="16"/>
      <c r="DK267" s="16"/>
      <c r="DL267" s="16"/>
      <c r="DM267" s="16"/>
      <c r="DN267" s="16"/>
      <c r="DO267" s="16"/>
      <c r="DP267" s="16"/>
      <c r="DQ267" s="16"/>
      <c r="DR267" s="16"/>
      <c r="DS267" s="16"/>
      <c r="DT267" s="16"/>
      <c r="DU267" s="16"/>
      <c r="DV267" s="16"/>
      <c r="DW267" s="16"/>
      <c r="DX267" s="16"/>
      <c r="DY267" s="16"/>
      <c r="DZ267" s="16"/>
      <c r="EA267" s="16"/>
      <c r="EB267" s="16"/>
      <c r="EC267" s="16"/>
      <c r="ED267" s="16"/>
      <c r="EE267" s="16"/>
      <c r="EF267" s="16"/>
      <c r="EG267" s="16"/>
      <c r="EH267" s="16"/>
      <c r="EI267" s="16"/>
      <c r="EJ267" s="16"/>
      <c r="EK267" s="16"/>
      <c r="EL267" s="16"/>
      <c r="EM267" s="16"/>
      <c r="EN267" s="16"/>
      <c r="EO267" s="16"/>
      <c r="EP267" s="16"/>
      <c r="EQ267" s="16"/>
      <c r="ER267" s="16"/>
      <c r="ES267" s="16"/>
      <c r="ET267" s="16"/>
      <c r="EU267" s="16"/>
      <c r="EV267" s="16"/>
      <c r="EW267" s="16"/>
      <c r="EX267" s="16"/>
      <c r="EY267" s="16"/>
    </row>
    <row r="268" spans="2:155" ht="14.5" customHeight="1" x14ac:dyDescent="0.35">
      <c r="B268" s="18"/>
      <c r="C268" s="18"/>
      <c r="D268" s="18"/>
      <c r="E268" s="18"/>
      <c r="F268" s="18"/>
      <c r="G268" s="18"/>
      <c r="H268" s="18"/>
      <c r="I268" s="18"/>
      <c r="J268" s="18"/>
      <c r="K268" s="18"/>
      <c r="L268" s="18"/>
      <c r="AN268" s="16"/>
      <c r="AO268" s="16"/>
      <c r="AP268" s="16"/>
      <c r="AQ268" s="16"/>
      <c r="AR268" s="16"/>
      <c r="AS268" s="16"/>
      <c r="AT268" s="16"/>
      <c r="AU268" s="16"/>
      <c r="AV268" s="16"/>
      <c r="AW268" s="16"/>
      <c r="AX268" s="16"/>
      <c r="AY268" s="16"/>
      <c r="AZ268" s="16"/>
      <c r="BA268" s="16"/>
      <c r="BB268" s="16"/>
      <c r="BC268" s="16"/>
      <c r="BD268" s="16"/>
      <c r="BE268" s="16"/>
      <c r="BF268" s="16"/>
      <c r="BG268" s="16"/>
      <c r="BH268" s="16"/>
      <c r="BI268" s="16"/>
      <c r="BJ268" s="16"/>
      <c r="BK268" s="16"/>
      <c r="BL268" s="16"/>
      <c r="BM268" s="16"/>
      <c r="BN268" s="16"/>
      <c r="BO268" s="16"/>
      <c r="BP268" s="16"/>
      <c r="BQ268" s="16"/>
      <c r="BR268" s="16"/>
      <c r="BS268" s="16"/>
      <c r="BT268" s="16"/>
      <c r="BU268" s="16"/>
      <c r="BV268" s="16"/>
      <c r="BW268" s="16"/>
      <c r="BX268" s="16"/>
      <c r="BY268" s="16"/>
      <c r="BZ268" s="16"/>
      <c r="CA268" s="16"/>
      <c r="CB268" s="16"/>
      <c r="CC268" s="16"/>
      <c r="CD268" s="16"/>
      <c r="CE268" s="16"/>
      <c r="CF268" s="16"/>
      <c r="CG268" s="16"/>
      <c r="CH268" s="16"/>
      <c r="CI268" s="16"/>
      <c r="CJ268" s="16"/>
      <c r="CK268" s="16"/>
      <c r="CL268" s="16"/>
      <c r="CM268" s="16"/>
      <c r="CN268" s="16"/>
      <c r="CO268" s="16"/>
      <c r="CP268" s="16"/>
      <c r="CQ268" s="16"/>
      <c r="CR268" s="16"/>
      <c r="CS268" s="16"/>
      <c r="CT268" s="16"/>
      <c r="CU268" s="16"/>
      <c r="CV268" s="16"/>
      <c r="CW268" s="16"/>
      <c r="CX268" s="16"/>
      <c r="CY268" s="16"/>
      <c r="CZ268" s="16"/>
      <c r="DA268" s="16"/>
      <c r="DB268" s="16"/>
      <c r="DC268" s="16"/>
      <c r="DD268" s="16"/>
      <c r="DE268" s="16"/>
      <c r="DF268" s="16"/>
      <c r="DG268" s="16"/>
      <c r="DH268" s="16"/>
      <c r="DI268" s="16"/>
      <c r="DJ268" s="16"/>
      <c r="DK268" s="16"/>
      <c r="DL268" s="16"/>
      <c r="DM268" s="16"/>
      <c r="DN268" s="16"/>
      <c r="DO268" s="16"/>
      <c r="DP268" s="16"/>
      <c r="DQ268" s="16"/>
      <c r="DR268" s="16"/>
      <c r="DS268" s="16"/>
      <c r="DT268" s="16"/>
      <c r="DU268" s="16"/>
      <c r="DV268" s="16"/>
      <c r="DW268" s="16"/>
      <c r="DX268" s="16"/>
      <c r="DY268" s="16"/>
      <c r="DZ268" s="16"/>
      <c r="EA268" s="16"/>
      <c r="EB268" s="16"/>
      <c r="EC268" s="16"/>
      <c r="ED268" s="16"/>
      <c r="EE268" s="16"/>
      <c r="EF268" s="16"/>
      <c r="EG268" s="16"/>
      <c r="EH268" s="16"/>
      <c r="EI268" s="16"/>
      <c r="EJ268" s="16"/>
      <c r="EK268" s="16"/>
      <c r="EL268" s="16"/>
      <c r="EM268" s="16"/>
      <c r="EN268" s="16"/>
      <c r="EO268" s="16"/>
      <c r="EP268" s="16"/>
      <c r="EQ268" s="16"/>
      <c r="ER268" s="16"/>
      <c r="ES268" s="16"/>
      <c r="ET268" s="16"/>
      <c r="EU268" s="16"/>
      <c r="EV268" s="16"/>
      <c r="EW268" s="16"/>
      <c r="EX268" s="16"/>
      <c r="EY268" s="16"/>
    </row>
    <row r="269" spans="2:155" ht="14.5" customHeight="1" x14ac:dyDescent="0.35">
      <c r="B269" s="18"/>
      <c r="C269" s="18"/>
      <c r="D269" s="18"/>
      <c r="E269" s="18"/>
      <c r="F269" s="18"/>
      <c r="G269" s="18"/>
      <c r="H269" s="18"/>
      <c r="I269" s="18"/>
      <c r="J269" s="18"/>
      <c r="K269" s="18"/>
      <c r="L269" s="18"/>
      <c r="AN269" s="16"/>
      <c r="AO269" s="16"/>
      <c r="AP269" s="16"/>
      <c r="AQ269" s="16"/>
      <c r="AR269" s="16"/>
      <c r="AS269" s="16"/>
      <c r="AT269" s="16"/>
      <c r="AU269" s="16"/>
      <c r="AV269" s="16"/>
      <c r="AW269" s="16"/>
      <c r="AX269" s="16"/>
      <c r="AY269" s="16"/>
      <c r="AZ269" s="16"/>
      <c r="BA269" s="16"/>
      <c r="BB269" s="16"/>
      <c r="BC269" s="16"/>
      <c r="BD269" s="16"/>
      <c r="BE269" s="16"/>
      <c r="BF269" s="16"/>
      <c r="BG269" s="16"/>
      <c r="BH269" s="16"/>
      <c r="BI269" s="16"/>
      <c r="BJ269" s="16"/>
      <c r="BK269" s="16"/>
      <c r="BL269" s="16"/>
      <c r="BM269" s="16"/>
      <c r="BN269" s="16"/>
      <c r="BO269" s="16"/>
      <c r="BP269" s="16"/>
      <c r="BQ269" s="16"/>
      <c r="BR269" s="16"/>
      <c r="BS269" s="16"/>
      <c r="BT269" s="16"/>
      <c r="BU269" s="16"/>
      <c r="BV269" s="16"/>
      <c r="BW269" s="16"/>
      <c r="BX269" s="16"/>
      <c r="BY269" s="16"/>
      <c r="BZ269" s="16"/>
      <c r="CA269" s="16"/>
      <c r="CB269" s="16"/>
      <c r="CC269" s="16"/>
      <c r="CD269" s="16"/>
      <c r="CE269" s="16"/>
      <c r="CF269" s="16"/>
      <c r="CG269" s="16"/>
      <c r="CH269" s="16"/>
      <c r="CI269" s="16"/>
      <c r="CJ269" s="16"/>
      <c r="CK269" s="16"/>
      <c r="CL269" s="16"/>
      <c r="CM269" s="16"/>
      <c r="CN269" s="16"/>
      <c r="CO269" s="16"/>
      <c r="CP269" s="16"/>
      <c r="CQ269" s="16"/>
      <c r="CR269" s="16"/>
      <c r="CS269" s="16"/>
      <c r="CT269" s="16"/>
      <c r="CU269" s="16"/>
      <c r="CV269" s="16"/>
      <c r="CW269" s="16"/>
      <c r="CX269" s="16"/>
      <c r="CY269" s="16"/>
      <c r="CZ269" s="16"/>
      <c r="DA269" s="16"/>
      <c r="DB269" s="16"/>
      <c r="DC269" s="16"/>
      <c r="DD269" s="16"/>
      <c r="DE269" s="16"/>
      <c r="DF269" s="16"/>
      <c r="DG269" s="16"/>
      <c r="DH269" s="16"/>
      <c r="DI269" s="16"/>
      <c r="DJ269" s="16"/>
      <c r="DK269" s="16"/>
      <c r="DL269" s="16"/>
      <c r="DM269" s="16"/>
      <c r="DN269" s="16"/>
      <c r="DO269" s="16"/>
      <c r="DP269" s="16"/>
      <c r="DQ269" s="16"/>
      <c r="DR269" s="16"/>
      <c r="DS269" s="16"/>
      <c r="DT269" s="16"/>
      <c r="DU269" s="16"/>
      <c r="DV269" s="16"/>
      <c r="DW269" s="16"/>
      <c r="DX269" s="16"/>
      <c r="DY269" s="16"/>
      <c r="DZ269" s="16"/>
      <c r="EA269" s="16"/>
      <c r="EB269" s="16"/>
      <c r="EC269" s="16"/>
      <c r="ED269" s="16"/>
      <c r="EE269" s="16"/>
      <c r="EF269" s="16"/>
      <c r="EG269" s="16"/>
      <c r="EH269" s="16"/>
      <c r="EI269" s="16"/>
      <c r="EJ269" s="16"/>
      <c r="EK269" s="16"/>
      <c r="EL269" s="16"/>
      <c r="EM269" s="16"/>
      <c r="EN269" s="16"/>
      <c r="EO269" s="16"/>
      <c r="EP269" s="16"/>
      <c r="EQ269" s="16"/>
      <c r="ER269" s="16"/>
      <c r="ES269" s="16"/>
      <c r="ET269" s="16"/>
      <c r="EU269" s="16"/>
      <c r="EV269" s="16"/>
      <c r="EW269" s="16"/>
      <c r="EX269" s="16"/>
      <c r="EY269" s="16"/>
    </row>
    <row r="270" spans="2:155" ht="14.5" customHeight="1" x14ac:dyDescent="0.35">
      <c r="B270" s="18"/>
      <c r="C270" s="18"/>
      <c r="D270" s="18"/>
      <c r="E270" s="18"/>
      <c r="F270" s="18"/>
      <c r="G270" s="18"/>
      <c r="H270" s="18"/>
      <c r="I270" s="18"/>
      <c r="J270" s="18"/>
      <c r="K270" s="18"/>
      <c r="L270" s="18"/>
      <c r="AN270" s="16"/>
      <c r="AO270" s="16"/>
      <c r="AP270" s="16"/>
      <c r="AQ270" s="16"/>
      <c r="AR270" s="16"/>
      <c r="AS270" s="16"/>
      <c r="AT270" s="16"/>
      <c r="AU270" s="16"/>
      <c r="AV270" s="16"/>
      <c r="AW270" s="16"/>
      <c r="AX270" s="16"/>
      <c r="AY270" s="16"/>
      <c r="AZ270" s="16"/>
      <c r="BA270" s="16"/>
      <c r="BB270" s="16"/>
      <c r="BC270" s="16"/>
      <c r="BD270" s="16"/>
      <c r="BE270" s="16"/>
      <c r="BF270" s="16"/>
      <c r="BG270" s="16"/>
      <c r="BH270" s="16"/>
      <c r="BI270" s="16"/>
      <c r="BJ270" s="16"/>
      <c r="BK270" s="16"/>
      <c r="BL270" s="16"/>
      <c r="BM270" s="16"/>
      <c r="BN270" s="16"/>
      <c r="BO270" s="16"/>
      <c r="BP270" s="16"/>
      <c r="BQ270" s="16"/>
      <c r="BR270" s="16"/>
      <c r="BS270" s="16"/>
      <c r="BT270" s="16"/>
      <c r="BU270" s="16"/>
      <c r="BV270" s="16"/>
      <c r="BW270" s="16"/>
      <c r="BX270" s="16"/>
      <c r="BY270" s="16"/>
      <c r="BZ270" s="16"/>
      <c r="CA270" s="16"/>
      <c r="CB270" s="16"/>
      <c r="CC270" s="16"/>
      <c r="CD270" s="16"/>
      <c r="CE270" s="16"/>
      <c r="CF270" s="16"/>
      <c r="CG270" s="16"/>
      <c r="CH270" s="16"/>
      <c r="CI270" s="16"/>
      <c r="CJ270" s="16"/>
      <c r="CK270" s="16"/>
      <c r="CL270" s="16"/>
      <c r="CM270" s="16"/>
      <c r="CN270" s="16"/>
      <c r="CO270" s="16"/>
      <c r="CP270" s="16"/>
      <c r="CQ270" s="16"/>
      <c r="CR270" s="16"/>
      <c r="CS270" s="16"/>
      <c r="CT270" s="16"/>
      <c r="CU270" s="16"/>
      <c r="CV270" s="16"/>
      <c r="CW270" s="16"/>
      <c r="CX270" s="16"/>
      <c r="CY270" s="16"/>
      <c r="CZ270" s="16"/>
      <c r="DA270" s="16"/>
      <c r="DB270" s="16"/>
      <c r="DC270" s="16"/>
      <c r="DD270" s="16"/>
      <c r="DE270" s="16"/>
      <c r="DF270" s="16"/>
      <c r="DG270" s="16"/>
      <c r="DH270" s="16"/>
      <c r="DI270" s="16"/>
      <c r="DJ270" s="16"/>
      <c r="DK270" s="16"/>
      <c r="DL270" s="16"/>
      <c r="DM270" s="16"/>
      <c r="DN270" s="16"/>
      <c r="DO270" s="16"/>
      <c r="DP270" s="16"/>
      <c r="DQ270" s="16"/>
      <c r="DR270" s="16"/>
      <c r="DS270" s="16"/>
      <c r="DT270" s="16"/>
      <c r="DU270" s="16"/>
      <c r="DV270" s="16"/>
      <c r="DW270" s="16"/>
      <c r="DX270" s="16"/>
      <c r="DY270" s="16"/>
      <c r="DZ270" s="16"/>
      <c r="EA270" s="16"/>
      <c r="EB270" s="16"/>
      <c r="EC270" s="16"/>
      <c r="ED270" s="16"/>
      <c r="EE270" s="16"/>
      <c r="EF270" s="16"/>
      <c r="EG270" s="16"/>
      <c r="EH270" s="16"/>
      <c r="EI270" s="16"/>
      <c r="EJ270" s="16"/>
      <c r="EK270" s="16"/>
      <c r="EL270" s="16"/>
      <c r="EM270" s="16"/>
      <c r="EN270" s="16"/>
      <c r="EO270" s="16"/>
      <c r="EP270" s="16"/>
      <c r="EQ270" s="16"/>
      <c r="ER270" s="16"/>
      <c r="ES270" s="16"/>
      <c r="ET270" s="16"/>
      <c r="EU270" s="16"/>
      <c r="EV270" s="16"/>
      <c r="EW270" s="16"/>
      <c r="EX270" s="16"/>
      <c r="EY270" s="16"/>
    </row>
    <row r="271" spans="2:155" ht="14.5" customHeight="1" x14ac:dyDescent="0.35">
      <c r="B271" s="18"/>
      <c r="C271" s="18"/>
      <c r="D271" s="18"/>
      <c r="E271" s="18"/>
      <c r="F271" s="18"/>
      <c r="G271" s="18"/>
      <c r="H271" s="18"/>
      <c r="I271" s="18"/>
      <c r="J271" s="18"/>
      <c r="K271" s="18"/>
      <c r="L271" s="18"/>
      <c r="AN271" s="16"/>
      <c r="AO271" s="16"/>
      <c r="AP271" s="16"/>
      <c r="AQ271" s="16"/>
      <c r="AR271" s="16"/>
      <c r="AS271" s="16"/>
      <c r="AT271" s="16"/>
      <c r="AU271" s="16"/>
      <c r="AV271" s="16"/>
      <c r="AW271" s="16"/>
      <c r="AX271" s="16"/>
      <c r="AY271" s="16"/>
      <c r="AZ271" s="16"/>
      <c r="BA271" s="16"/>
      <c r="BB271" s="16"/>
      <c r="BC271" s="16"/>
      <c r="BD271" s="16"/>
      <c r="BE271" s="16"/>
      <c r="BF271" s="16"/>
      <c r="BG271" s="16"/>
      <c r="BH271" s="16"/>
      <c r="BI271" s="16"/>
      <c r="BJ271" s="16"/>
      <c r="BK271" s="16"/>
      <c r="BL271" s="16"/>
      <c r="BM271" s="16"/>
      <c r="BN271" s="16"/>
      <c r="BO271" s="16"/>
      <c r="BP271" s="16"/>
      <c r="BQ271" s="16"/>
      <c r="BR271" s="16"/>
      <c r="BS271" s="16"/>
      <c r="BT271" s="16"/>
      <c r="BU271" s="16"/>
      <c r="BV271" s="16"/>
      <c r="BW271" s="16"/>
      <c r="BX271" s="16"/>
      <c r="BY271" s="16"/>
      <c r="BZ271" s="16"/>
      <c r="CA271" s="16"/>
      <c r="CB271" s="16"/>
      <c r="CC271" s="16"/>
      <c r="CD271" s="16"/>
      <c r="CE271" s="16"/>
      <c r="CF271" s="16"/>
      <c r="CG271" s="16"/>
      <c r="CH271" s="16"/>
      <c r="CI271" s="16"/>
      <c r="CJ271" s="16"/>
      <c r="CK271" s="16"/>
      <c r="CL271" s="16"/>
      <c r="CM271" s="16"/>
      <c r="CN271" s="16"/>
      <c r="CO271" s="16"/>
      <c r="CP271" s="16"/>
      <c r="CQ271" s="16"/>
      <c r="CR271" s="16"/>
      <c r="CS271" s="16"/>
      <c r="CT271" s="16"/>
      <c r="CU271" s="16"/>
      <c r="CV271" s="16"/>
      <c r="CW271" s="16"/>
      <c r="CX271" s="16"/>
      <c r="CY271" s="16"/>
      <c r="CZ271" s="16"/>
      <c r="DA271" s="16"/>
      <c r="DB271" s="16"/>
      <c r="DC271" s="16"/>
      <c r="DD271" s="16"/>
      <c r="DE271" s="16"/>
      <c r="DF271" s="16"/>
      <c r="DG271" s="16"/>
      <c r="DH271" s="16"/>
      <c r="DI271" s="16"/>
      <c r="DJ271" s="16"/>
      <c r="DK271" s="16"/>
      <c r="DL271" s="16"/>
      <c r="DM271" s="16"/>
      <c r="DN271" s="16"/>
      <c r="DO271" s="16"/>
      <c r="DP271" s="16"/>
      <c r="DQ271" s="16"/>
      <c r="DR271" s="16"/>
      <c r="DS271" s="16"/>
      <c r="DT271" s="16"/>
      <c r="DU271" s="16"/>
      <c r="DV271" s="16"/>
      <c r="DW271" s="16"/>
      <c r="DX271" s="16"/>
      <c r="DY271" s="16"/>
      <c r="DZ271" s="16"/>
      <c r="EA271" s="16"/>
      <c r="EB271" s="16"/>
      <c r="EC271" s="16"/>
      <c r="ED271" s="16"/>
      <c r="EE271" s="16"/>
      <c r="EF271" s="16"/>
      <c r="EG271" s="16"/>
      <c r="EH271" s="16"/>
      <c r="EI271" s="16"/>
      <c r="EJ271" s="16"/>
      <c r="EK271" s="16"/>
      <c r="EL271" s="16"/>
      <c r="EM271" s="16"/>
      <c r="EN271" s="16"/>
      <c r="EO271" s="16"/>
      <c r="EP271" s="16"/>
      <c r="EQ271" s="16"/>
      <c r="ER271" s="16"/>
      <c r="ES271" s="16"/>
      <c r="ET271" s="16"/>
      <c r="EU271" s="16"/>
      <c r="EV271" s="16"/>
      <c r="EW271" s="16"/>
      <c r="EX271" s="16"/>
      <c r="EY271" s="16"/>
    </row>
    <row r="272" spans="2:155" ht="14.5" customHeight="1" x14ac:dyDescent="0.35">
      <c r="B272" s="18"/>
      <c r="C272" s="18"/>
      <c r="D272" s="18"/>
      <c r="E272" s="18"/>
      <c r="F272" s="18"/>
      <c r="G272" s="18"/>
      <c r="H272" s="18"/>
      <c r="I272" s="18"/>
      <c r="J272" s="18"/>
      <c r="K272" s="18"/>
      <c r="L272" s="18"/>
      <c r="AN272" s="16"/>
      <c r="AO272" s="16"/>
      <c r="AP272" s="16"/>
      <c r="AQ272" s="16"/>
      <c r="AR272" s="16"/>
      <c r="AS272" s="16"/>
      <c r="AT272" s="16"/>
      <c r="AU272" s="16"/>
      <c r="AV272" s="16"/>
      <c r="AW272" s="16"/>
      <c r="AX272" s="16"/>
      <c r="AY272" s="16"/>
      <c r="AZ272" s="16"/>
      <c r="BA272" s="16"/>
      <c r="BB272" s="16"/>
      <c r="BC272" s="16"/>
      <c r="BD272" s="16"/>
      <c r="BE272" s="16"/>
      <c r="BF272" s="16"/>
      <c r="BG272" s="16"/>
      <c r="BH272" s="16"/>
      <c r="BI272" s="16"/>
      <c r="BJ272" s="16"/>
      <c r="BK272" s="16"/>
      <c r="BL272" s="16"/>
      <c r="BM272" s="16"/>
      <c r="BN272" s="16"/>
      <c r="BO272" s="16"/>
      <c r="BP272" s="16"/>
      <c r="BQ272" s="16"/>
      <c r="BR272" s="16"/>
      <c r="BS272" s="16"/>
      <c r="BT272" s="16"/>
      <c r="BU272" s="16"/>
      <c r="BV272" s="16"/>
      <c r="BW272" s="16"/>
      <c r="BX272" s="16"/>
      <c r="BY272" s="16"/>
      <c r="BZ272" s="16"/>
      <c r="CA272" s="16"/>
      <c r="CB272" s="16"/>
      <c r="CC272" s="16"/>
      <c r="CD272" s="16"/>
      <c r="CE272" s="16"/>
      <c r="CF272" s="16"/>
      <c r="CG272" s="16"/>
      <c r="CH272" s="16"/>
      <c r="CI272" s="16"/>
      <c r="CJ272" s="16"/>
      <c r="CK272" s="16"/>
      <c r="CL272" s="16"/>
      <c r="CM272" s="16"/>
      <c r="CN272" s="16"/>
      <c r="CO272" s="16"/>
      <c r="CP272" s="16"/>
      <c r="CQ272" s="16"/>
      <c r="CR272" s="16"/>
      <c r="CS272" s="16"/>
      <c r="CT272" s="16"/>
      <c r="CU272" s="16"/>
      <c r="CV272" s="16"/>
      <c r="CW272" s="16"/>
      <c r="CX272" s="16"/>
      <c r="CY272" s="16"/>
      <c r="CZ272" s="16"/>
      <c r="DA272" s="16"/>
      <c r="DB272" s="16"/>
      <c r="DC272" s="16"/>
      <c r="DD272" s="16"/>
      <c r="DE272" s="16"/>
      <c r="DF272" s="16"/>
      <c r="DG272" s="16"/>
      <c r="DH272" s="16"/>
      <c r="DI272" s="16"/>
      <c r="DJ272" s="16"/>
      <c r="DK272" s="16"/>
      <c r="DL272" s="16"/>
      <c r="DM272" s="16"/>
      <c r="DN272" s="16"/>
      <c r="DO272" s="16"/>
      <c r="DP272" s="16"/>
      <c r="DQ272" s="16"/>
      <c r="DR272" s="16"/>
      <c r="DS272" s="16"/>
      <c r="DT272" s="16"/>
      <c r="DU272" s="16"/>
      <c r="DV272" s="16"/>
      <c r="DW272" s="16"/>
      <c r="DX272" s="16"/>
      <c r="DY272" s="16"/>
      <c r="DZ272" s="16"/>
      <c r="EA272" s="16"/>
      <c r="EB272" s="16"/>
      <c r="EC272" s="16"/>
      <c r="ED272" s="16"/>
      <c r="EE272" s="16"/>
      <c r="EF272" s="16"/>
      <c r="EG272" s="16"/>
      <c r="EH272" s="16"/>
      <c r="EI272" s="16"/>
      <c r="EJ272" s="16"/>
      <c r="EK272" s="16"/>
      <c r="EL272" s="16"/>
      <c r="EM272" s="16"/>
      <c r="EN272" s="16"/>
      <c r="EO272" s="16"/>
      <c r="EP272" s="16"/>
      <c r="EQ272" s="16"/>
      <c r="ER272" s="16"/>
      <c r="ES272" s="16"/>
      <c r="ET272" s="16"/>
      <c r="EU272" s="16"/>
      <c r="EV272" s="16"/>
      <c r="EW272" s="16"/>
      <c r="EX272" s="16"/>
      <c r="EY272" s="16"/>
    </row>
    <row r="273" spans="2:155" ht="14.5" customHeight="1" x14ac:dyDescent="0.35">
      <c r="B273" s="18"/>
      <c r="C273" s="18"/>
      <c r="D273" s="18"/>
      <c r="E273" s="18"/>
      <c r="F273" s="18"/>
      <c r="G273" s="18"/>
      <c r="H273" s="18"/>
      <c r="I273" s="18"/>
      <c r="J273" s="18"/>
      <c r="K273" s="18"/>
      <c r="L273" s="18"/>
      <c r="AN273" s="16"/>
      <c r="AO273" s="16"/>
      <c r="AP273" s="16"/>
      <c r="AQ273" s="16"/>
      <c r="AR273" s="16"/>
      <c r="AS273" s="16"/>
      <c r="AT273" s="16"/>
      <c r="AU273" s="16"/>
      <c r="AV273" s="16"/>
      <c r="AW273" s="16"/>
      <c r="AX273" s="16"/>
      <c r="AY273" s="16"/>
      <c r="AZ273" s="16"/>
      <c r="BA273" s="16"/>
      <c r="BB273" s="16"/>
      <c r="BC273" s="16"/>
      <c r="BD273" s="16"/>
      <c r="BE273" s="16"/>
      <c r="BF273" s="16"/>
      <c r="BG273" s="16"/>
      <c r="BH273" s="16"/>
      <c r="BI273" s="16"/>
      <c r="BJ273" s="16"/>
      <c r="BK273" s="16"/>
      <c r="BL273" s="16"/>
      <c r="BM273" s="16"/>
      <c r="BN273" s="16"/>
      <c r="BO273" s="16"/>
      <c r="BP273" s="16"/>
      <c r="BQ273" s="16"/>
      <c r="BR273" s="16"/>
      <c r="BS273" s="16"/>
      <c r="BT273" s="16"/>
      <c r="BU273" s="16"/>
      <c r="BV273" s="16"/>
      <c r="BW273" s="16"/>
      <c r="BX273" s="16"/>
      <c r="BY273" s="16"/>
      <c r="BZ273" s="16"/>
      <c r="CA273" s="16"/>
      <c r="CB273" s="16"/>
      <c r="CC273" s="16"/>
      <c r="CD273" s="16"/>
      <c r="CE273" s="16"/>
      <c r="CF273" s="16"/>
      <c r="CG273" s="16"/>
      <c r="CH273" s="16"/>
      <c r="CI273" s="16"/>
      <c r="CJ273" s="16"/>
      <c r="CK273" s="16"/>
      <c r="CL273" s="16"/>
      <c r="CM273" s="16"/>
      <c r="CN273" s="16"/>
      <c r="CO273" s="16"/>
      <c r="CP273" s="16"/>
      <c r="CQ273" s="16"/>
      <c r="CR273" s="16"/>
      <c r="CS273" s="16"/>
      <c r="CT273" s="16"/>
      <c r="CU273" s="16"/>
      <c r="CV273" s="16"/>
      <c r="CW273" s="16"/>
      <c r="CX273" s="16"/>
      <c r="CY273" s="16"/>
      <c r="CZ273" s="16"/>
      <c r="DA273" s="16"/>
      <c r="DB273" s="16"/>
      <c r="DC273" s="16"/>
      <c r="DD273" s="16"/>
      <c r="DE273" s="16"/>
      <c r="DF273" s="16"/>
      <c r="DG273" s="16"/>
      <c r="DH273" s="16"/>
      <c r="DI273" s="16"/>
      <c r="DJ273" s="16"/>
      <c r="DK273" s="16"/>
      <c r="DL273" s="16"/>
      <c r="DM273" s="16"/>
      <c r="DN273" s="16"/>
      <c r="DO273" s="16"/>
      <c r="DP273" s="16"/>
      <c r="DQ273" s="16"/>
      <c r="DR273" s="16"/>
      <c r="DS273" s="16"/>
      <c r="DT273" s="16"/>
      <c r="DU273" s="16"/>
      <c r="DV273" s="16"/>
      <c r="DW273" s="16"/>
      <c r="DX273" s="16"/>
      <c r="DY273" s="16"/>
      <c r="DZ273" s="16"/>
      <c r="EA273" s="16"/>
      <c r="EB273" s="16"/>
      <c r="EC273" s="16"/>
      <c r="ED273" s="16"/>
      <c r="EE273" s="16"/>
      <c r="EF273" s="16"/>
      <c r="EG273" s="16"/>
      <c r="EH273" s="16"/>
      <c r="EI273" s="16"/>
      <c r="EJ273" s="16"/>
      <c r="EK273" s="16"/>
      <c r="EL273" s="16"/>
      <c r="EM273" s="16"/>
      <c r="EN273" s="16"/>
      <c r="EO273" s="16"/>
      <c r="EP273" s="16"/>
      <c r="EQ273" s="16"/>
      <c r="ER273" s="16"/>
      <c r="ES273" s="16"/>
      <c r="ET273" s="16"/>
      <c r="EU273" s="16"/>
      <c r="EV273" s="16"/>
      <c r="EW273" s="16"/>
      <c r="EX273" s="16"/>
      <c r="EY273" s="16"/>
    </row>
    <row r="274" spans="2:155" ht="14.5" customHeight="1" x14ac:dyDescent="0.35">
      <c r="B274" s="18"/>
      <c r="C274" s="18"/>
      <c r="D274" s="18"/>
      <c r="E274" s="18"/>
      <c r="F274" s="18"/>
      <c r="G274" s="18"/>
      <c r="H274" s="18"/>
      <c r="I274" s="18"/>
      <c r="J274" s="18"/>
      <c r="K274" s="18"/>
      <c r="L274" s="18"/>
      <c r="AN274" s="16"/>
      <c r="AO274" s="16"/>
      <c r="AP274" s="16"/>
      <c r="AQ274" s="16"/>
      <c r="AR274" s="16"/>
      <c r="AS274" s="16"/>
      <c r="AT274" s="16"/>
      <c r="AU274" s="16"/>
      <c r="AV274" s="16"/>
      <c r="AW274" s="16"/>
      <c r="AX274" s="16"/>
      <c r="AY274" s="16"/>
      <c r="AZ274" s="16"/>
      <c r="BA274" s="16"/>
      <c r="BB274" s="16"/>
      <c r="BC274" s="16"/>
      <c r="BD274" s="16"/>
      <c r="BE274" s="16"/>
      <c r="BF274" s="16"/>
      <c r="BG274" s="16"/>
      <c r="BH274" s="16"/>
      <c r="BI274" s="16"/>
      <c r="BJ274" s="16"/>
      <c r="BK274" s="16"/>
      <c r="BL274" s="16"/>
      <c r="BM274" s="16"/>
      <c r="BN274" s="16"/>
      <c r="BO274" s="16"/>
      <c r="BP274" s="16"/>
      <c r="BQ274" s="16"/>
      <c r="BR274" s="16"/>
      <c r="BS274" s="16"/>
      <c r="BT274" s="16"/>
      <c r="BU274" s="16"/>
      <c r="BV274" s="16"/>
      <c r="BW274" s="16"/>
      <c r="BX274" s="16"/>
      <c r="BY274" s="16"/>
      <c r="BZ274" s="16"/>
      <c r="CA274" s="16"/>
      <c r="CB274" s="16"/>
      <c r="CC274" s="16"/>
      <c r="CD274" s="16"/>
      <c r="CE274" s="16"/>
      <c r="CF274" s="16"/>
      <c r="CG274" s="16"/>
      <c r="CH274" s="16"/>
      <c r="CI274" s="16"/>
      <c r="CJ274" s="16"/>
      <c r="CK274" s="16"/>
      <c r="CL274" s="16"/>
      <c r="CM274" s="16"/>
      <c r="CN274" s="16"/>
      <c r="CO274" s="16"/>
      <c r="CP274" s="16"/>
      <c r="CQ274" s="16"/>
      <c r="CR274" s="16"/>
      <c r="CS274" s="16"/>
      <c r="CT274" s="16"/>
      <c r="CU274" s="16"/>
      <c r="CV274" s="16"/>
      <c r="CW274" s="16"/>
      <c r="CX274" s="16"/>
      <c r="CY274" s="16"/>
      <c r="CZ274" s="16"/>
      <c r="DA274" s="16"/>
      <c r="DB274" s="16"/>
      <c r="DC274" s="16"/>
      <c r="DD274" s="16"/>
      <c r="DE274" s="16"/>
      <c r="DF274" s="16"/>
      <c r="DG274" s="16"/>
      <c r="DH274" s="16"/>
      <c r="DI274" s="16"/>
      <c r="DJ274" s="16"/>
      <c r="DK274" s="16"/>
      <c r="DL274" s="16"/>
      <c r="DM274" s="16"/>
      <c r="DN274" s="16"/>
      <c r="DO274" s="16"/>
      <c r="DP274" s="16"/>
      <c r="DQ274" s="16"/>
      <c r="DR274" s="16"/>
      <c r="DS274" s="16"/>
      <c r="DT274" s="16"/>
      <c r="DU274" s="16"/>
      <c r="DV274" s="16"/>
      <c r="DW274" s="16"/>
      <c r="DX274" s="16"/>
      <c r="DY274" s="16"/>
      <c r="DZ274" s="16"/>
      <c r="EA274" s="16"/>
      <c r="EB274" s="16"/>
      <c r="EC274" s="16"/>
      <c r="ED274" s="16"/>
      <c r="EE274" s="16"/>
      <c r="EF274" s="16"/>
      <c r="EG274" s="16"/>
      <c r="EH274" s="16"/>
      <c r="EI274" s="16"/>
      <c r="EJ274" s="16"/>
      <c r="EK274" s="16"/>
      <c r="EL274" s="16"/>
      <c r="EM274" s="16"/>
      <c r="EN274" s="16"/>
      <c r="EO274" s="16"/>
      <c r="EP274" s="16"/>
      <c r="EQ274" s="16"/>
      <c r="ER274" s="16"/>
      <c r="ES274" s="16"/>
      <c r="ET274" s="16"/>
      <c r="EU274" s="16"/>
      <c r="EV274" s="16"/>
      <c r="EW274" s="16"/>
      <c r="EX274" s="16"/>
      <c r="EY274" s="16"/>
    </row>
    <row r="275" spans="2:155" ht="14.5" customHeight="1" x14ac:dyDescent="0.35">
      <c r="B275" s="18"/>
      <c r="C275" s="18"/>
      <c r="D275" s="18"/>
      <c r="E275" s="18"/>
      <c r="F275" s="18"/>
      <c r="G275" s="18"/>
      <c r="H275" s="18"/>
      <c r="I275" s="18"/>
      <c r="J275" s="18"/>
      <c r="K275" s="18"/>
      <c r="L275" s="18"/>
      <c r="AN275" s="16"/>
      <c r="AO275" s="16"/>
      <c r="AP275" s="16"/>
      <c r="AQ275" s="16"/>
      <c r="AR275" s="16"/>
      <c r="AS275" s="16"/>
      <c r="AT275" s="16"/>
      <c r="AU275" s="16"/>
      <c r="AV275" s="16"/>
      <c r="AW275" s="16"/>
      <c r="AX275" s="16"/>
      <c r="AY275" s="16"/>
      <c r="AZ275" s="16"/>
      <c r="BA275" s="16"/>
      <c r="BB275" s="16"/>
      <c r="BC275" s="16"/>
      <c r="BD275" s="16"/>
      <c r="BE275" s="16"/>
      <c r="BF275" s="16"/>
      <c r="BG275" s="16"/>
      <c r="BH275" s="16"/>
      <c r="BI275" s="16"/>
      <c r="BJ275" s="16"/>
      <c r="BK275" s="16"/>
      <c r="BL275" s="16"/>
      <c r="BM275" s="16"/>
      <c r="BN275" s="16"/>
      <c r="BO275" s="16"/>
      <c r="BP275" s="16"/>
      <c r="BQ275" s="16"/>
      <c r="BR275" s="16"/>
      <c r="BS275" s="16"/>
      <c r="BT275" s="16"/>
      <c r="BU275" s="16"/>
      <c r="BV275" s="16"/>
      <c r="BW275" s="16"/>
      <c r="BX275" s="16"/>
      <c r="BY275" s="16"/>
      <c r="BZ275" s="16"/>
      <c r="CA275" s="16"/>
      <c r="CB275" s="16"/>
      <c r="CC275" s="16"/>
      <c r="CD275" s="16"/>
      <c r="CE275" s="16"/>
      <c r="CF275" s="16"/>
      <c r="CG275" s="16"/>
      <c r="CH275" s="16"/>
      <c r="CI275" s="16"/>
      <c r="CJ275" s="16"/>
      <c r="CK275" s="16"/>
      <c r="CL275" s="16"/>
      <c r="CM275" s="16"/>
      <c r="CN275" s="16"/>
      <c r="CO275" s="16"/>
      <c r="CP275" s="16"/>
      <c r="CQ275" s="16"/>
      <c r="CR275" s="16"/>
      <c r="CS275" s="16"/>
      <c r="CT275" s="16"/>
      <c r="CU275" s="16"/>
      <c r="CV275" s="16"/>
      <c r="CW275" s="16"/>
      <c r="CX275" s="16"/>
      <c r="CY275" s="16"/>
      <c r="CZ275" s="16"/>
      <c r="DA275" s="16"/>
      <c r="DB275" s="16"/>
      <c r="DC275" s="16"/>
      <c r="DD275" s="16"/>
      <c r="DE275" s="16"/>
      <c r="DF275" s="16"/>
      <c r="DG275" s="16"/>
      <c r="DH275" s="16"/>
      <c r="DI275" s="16"/>
      <c r="DJ275" s="16"/>
      <c r="DK275" s="16"/>
      <c r="DL275" s="16"/>
      <c r="DM275" s="16"/>
      <c r="DN275" s="16"/>
      <c r="DO275" s="16"/>
      <c r="DP275" s="16"/>
      <c r="DQ275" s="16"/>
      <c r="DR275" s="16"/>
      <c r="DS275" s="16"/>
      <c r="DT275" s="16"/>
      <c r="DU275" s="16"/>
      <c r="DV275" s="16"/>
      <c r="DW275" s="16"/>
      <c r="DX275" s="16"/>
      <c r="DY275" s="16"/>
      <c r="DZ275" s="16"/>
      <c r="EA275" s="16"/>
      <c r="EB275" s="16"/>
      <c r="EC275" s="16"/>
      <c r="ED275" s="16"/>
      <c r="EE275" s="16"/>
      <c r="EF275" s="16"/>
      <c r="EG275" s="16"/>
      <c r="EH275" s="16"/>
      <c r="EI275" s="16"/>
      <c r="EJ275" s="16"/>
      <c r="EK275" s="16"/>
      <c r="EL275" s="16"/>
      <c r="EM275" s="16"/>
      <c r="EN275" s="16"/>
      <c r="EO275" s="16"/>
      <c r="EP275" s="16"/>
      <c r="EQ275" s="16"/>
      <c r="ER275" s="16"/>
      <c r="ES275" s="16"/>
      <c r="ET275" s="16"/>
      <c r="EU275" s="16"/>
      <c r="EV275" s="16"/>
      <c r="EW275" s="16"/>
      <c r="EX275" s="16"/>
      <c r="EY275" s="16"/>
    </row>
    <row r="276" spans="2:155" ht="14.5" customHeight="1" x14ac:dyDescent="0.35">
      <c r="B276" s="18"/>
      <c r="C276" s="18"/>
      <c r="D276" s="18"/>
      <c r="E276" s="18"/>
      <c r="F276" s="18"/>
      <c r="G276" s="18"/>
      <c r="H276" s="18"/>
      <c r="I276" s="18"/>
      <c r="J276" s="18"/>
      <c r="K276" s="18"/>
      <c r="L276" s="18"/>
      <c r="AN276" s="16"/>
      <c r="AO276" s="16"/>
      <c r="AP276" s="16"/>
      <c r="AQ276" s="16"/>
      <c r="AR276" s="16"/>
      <c r="AS276" s="16"/>
      <c r="AT276" s="16"/>
      <c r="AU276" s="16"/>
      <c r="AV276" s="16"/>
      <c r="AW276" s="16"/>
      <c r="AX276" s="16"/>
      <c r="AY276" s="16"/>
      <c r="AZ276" s="16"/>
      <c r="BA276" s="16"/>
      <c r="BB276" s="16"/>
      <c r="BC276" s="16"/>
      <c r="BD276" s="16"/>
      <c r="BE276" s="16"/>
      <c r="BF276" s="16"/>
      <c r="BG276" s="16"/>
      <c r="BH276" s="16"/>
      <c r="BI276" s="16"/>
      <c r="BJ276" s="16"/>
      <c r="BK276" s="16"/>
      <c r="BL276" s="16"/>
      <c r="BM276" s="16"/>
      <c r="BN276" s="16"/>
      <c r="BO276" s="16"/>
      <c r="BP276" s="16"/>
      <c r="BQ276" s="16"/>
      <c r="BR276" s="16"/>
      <c r="BS276" s="16"/>
      <c r="BT276" s="16"/>
      <c r="BU276" s="16"/>
      <c r="BV276" s="16"/>
      <c r="BW276" s="16"/>
      <c r="BX276" s="16"/>
      <c r="BY276" s="16"/>
      <c r="BZ276" s="16"/>
      <c r="CA276" s="16"/>
      <c r="CB276" s="16"/>
      <c r="CC276" s="16"/>
      <c r="CD276" s="16"/>
      <c r="CE276" s="16"/>
      <c r="CF276" s="16"/>
      <c r="CG276" s="16"/>
      <c r="CH276" s="16"/>
      <c r="CI276" s="16"/>
      <c r="CJ276" s="16"/>
      <c r="CK276" s="16"/>
      <c r="CL276" s="16"/>
      <c r="CM276" s="16"/>
      <c r="CN276" s="16"/>
      <c r="CO276" s="16"/>
      <c r="CP276" s="16"/>
      <c r="CQ276" s="16"/>
      <c r="CR276" s="16"/>
      <c r="CS276" s="16"/>
      <c r="CT276" s="16"/>
      <c r="CU276" s="16"/>
      <c r="CV276" s="16"/>
      <c r="CW276" s="16"/>
      <c r="CX276" s="16"/>
      <c r="CY276" s="16"/>
      <c r="CZ276" s="16"/>
      <c r="DA276" s="16"/>
      <c r="DB276" s="16"/>
      <c r="DC276" s="16"/>
      <c r="DD276" s="16"/>
      <c r="DE276" s="16"/>
      <c r="DF276" s="16"/>
      <c r="DG276" s="16"/>
      <c r="DH276" s="16"/>
      <c r="DI276" s="16"/>
      <c r="DJ276" s="16"/>
      <c r="DK276" s="16"/>
      <c r="DL276" s="16"/>
      <c r="DM276" s="16"/>
      <c r="DN276" s="16"/>
      <c r="DO276" s="16"/>
      <c r="DP276" s="16"/>
      <c r="DQ276" s="16"/>
      <c r="DR276" s="16"/>
      <c r="DS276" s="16"/>
      <c r="DT276" s="16"/>
      <c r="DU276" s="16"/>
      <c r="DV276" s="16"/>
      <c r="DW276" s="16"/>
      <c r="DX276" s="16"/>
      <c r="DY276" s="16"/>
      <c r="DZ276" s="16"/>
      <c r="EA276" s="16"/>
      <c r="EB276" s="16"/>
      <c r="EC276" s="16"/>
      <c r="ED276" s="16"/>
      <c r="EE276" s="16"/>
      <c r="EF276" s="16"/>
      <c r="EG276" s="16"/>
      <c r="EH276" s="16"/>
      <c r="EI276" s="16"/>
      <c r="EJ276" s="16"/>
      <c r="EK276" s="16"/>
      <c r="EL276" s="16"/>
      <c r="EM276" s="16"/>
      <c r="EN276" s="16"/>
      <c r="EO276" s="16"/>
      <c r="EP276" s="16"/>
      <c r="EQ276" s="16"/>
      <c r="ER276" s="16"/>
      <c r="ES276" s="16"/>
      <c r="ET276" s="16"/>
      <c r="EU276" s="16"/>
      <c r="EV276" s="16"/>
      <c r="EW276" s="16"/>
      <c r="EX276" s="16"/>
      <c r="EY276" s="16"/>
    </row>
    <row r="277" spans="2:155" ht="14.5" customHeight="1" x14ac:dyDescent="0.35">
      <c r="B277" s="18"/>
      <c r="C277" s="18"/>
      <c r="D277" s="18"/>
      <c r="E277" s="18"/>
      <c r="F277" s="18"/>
      <c r="G277" s="18"/>
      <c r="H277" s="18"/>
      <c r="I277" s="18"/>
      <c r="J277" s="18"/>
      <c r="K277" s="18"/>
      <c r="L277" s="18"/>
      <c r="AN277" s="16"/>
      <c r="AO277" s="16"/>
      <c r="AP277" s="16"/>
      <c r="AQ277" s="16"/>
      <c r="AR277" s="16"/>
      <c r="AS277" s="16"/>
      <c r="AT277" s="16"/>
      <c r="AU277" s="16"/>
      <c r="AV277" s="16"/>
      <c r="AW277" s="16"/>
      <c r="AX277" s="16"/>
      <c r="AY277" s="16"/>
      <c r="AZ277" s="16"/>
      <c r="BA277" s="16"/>
      <c r="BB277" s="16"/>
      <c r="BC277" s="16"/>
      <c r="BD277" s="16"/>
      <c r="BE277" s="16"/>
      <c r="BF277" s="16"/>
      <c r="BG277" s="16"/>
      <c r="BH277" s="16"/>
      <c r="BI277" s="16"/>
      <c r="BJ277" s="16"/>
      <c r="BK277" s="16"/>
      <c r="BL277" s="16"/>
      <c r="BM277" s="16"/>
      <c r="BN277" s="16"/>
      <c r="BO277" s="16"/>
      <c r="BP277" s="16"/>
      <c r="BQ277" s="16"/>
      <c r="BR277" s="16"/>
      <c r="BS277" s="16"/>
      <c r="BT277" s="16"/>
      <c r="BU277" s="16"/>
      <c r="BV277" s="16"/>
      <c r="BW277" s="16"/>
      <c r="BX277" s="16"/>
      <c r="BY277" s="16"/>
      <c r="BZ277" s="16"/>
      <c r="CA277" s="16"/>
      <c r="CB277" s="16"/>
      <c r="CC277" s="16"/>
      <c r="CD277" s="16"/>
      <c r="CE277" s="16"/>
      <c r="CF277" s="16"/>
      <c r="CG277" s="16"/>
      <c r="CH277" s="16"/>
      <c r="CI277" s="16"/>
      <c r="CJ277" s="16"/>
      <c r="CK277" s="16"/>
      <c r="CL277" s="16"/>
      <c r="CM277" s="16"/>
      <c r="CN277" s="16"/>
      <c r="CO277" s="16"/>
      <c r="CP277" s="16"/>
      <c r="CQ277" s="16"/>
      <c r="CR277" s="16"/>
      <c r="CS277" s="16"/>
      <c r="CT277" s="16"/>
      <c r="CU277" s="16"/>
      <c r="CV277" s="16"/>
      <c r="CW277" s="16"/>
      <c r="CX277" s="16"/>
      <c r="CY277" s="16"/>
      <c r="CZ277" s="16"/>
      <c r="DA277" s="16"/>
      <c r="DB277" s="16"/>
      <c r="DC277" s="16"/>
      <c r="DD277" s="16"/>
      <c r="DE277" s="16"/>
      <c r="DF277" s="16"/>
      <c r="DG277" s="16"/>
      <c r="DH277" s="16"/>
      <c r="DI277" s="16"/>
      <c r="DJ277" s="16"/>
      <c r="DK277" s="16"/>
      <c r="DL277" s="16"/>
      <c r="DM277" s="16"/>
      <c r="DN277" s="16"/>
      <c r="DO277" s="16"/>
      <c r="DP277" s="16"/>
      <c r="DQ277" s="16"/>
      <c r="DR277" s="16"/>
      <c r="DS277" s="16"/>
      <c r="DT277" s="16"/>
      <c r="DU277" s="16"/>
      <c r="DV277" s="16"/>
      <c r="DW277" s="16"/>
      <c r="DX277" s="16"/>
      <c r="DY277" s="16"/>
      <c r="DZ277" s="16"/>
      <c r="EA277" s="16"/>
      <c r="EB277" s="16"/>
      <c r="EC277" s="16"/>
      <c r="ED277" s="16"/>
      <c r="EE277" s="16"/>
      <c r="EF277" s="16"/>
      <c r="EG277" s="16"/>
      <c r="EH277" s="16"/>
      <c r="EI277" s="16"/>
      <c r="EJ277" s="16"/>
      <c r="EK277" s="16"/>
      <c r="EL277" s="16"/>
      <c r="EM277" s="16"/>
      <c r="EN277" s="16"/>
      <c r="EO277" s="16"/>
      <c r="EP277" s="16"/>
      <c r="EQ277" s="16"/>
      <c r="ER277" s="16"/>
      <c r="ES277" s="16"/>
      <c r="ET277" s="16"/>
      <c r="EU277" s="16"/>
      <c r="EV277" s="16"/>
      <c r="EW277" s="16"/>
      <c r="EX277" s="16"/>
      <c r="EY277" s="16"/>
    </row>
    <row r="278" spans="2:155" ht="14.5" customHeight="1" x14ac:dyDescent="0.35">
      <c r="B278" s="18"/>
      <c r="C278" s="18"/>
      <c r="D278" s="18"/>
      <c r="E278" s="18"/>
      <c r="F278" s="18"/>
      <c r="G278" s="18"/>
      <c r="H278" s="18"/>
      <c r="I278" s="18"/>
      <c r="J278" s="18"/>
      <c r="K278" s="18"/>
      <c r="L278" s="18"/>
      <c r="AN278" s="16"/>
      <c r="AO278" s="16"/>
      <c r="AP278" s="16"/>
      <c r="AQ278" s="16"/>
      <c r="AR278" s="16"/>
      <c r="AS278" s="16"/>
      <c r="AT278" s="16"/>
      <c r="AU278" s="16"/>
      <c r="AV278" s="16"/>
      <c r="AW278" s="16"/>
      <c r="AX278" s="16"/>
      <c r="AY278" s="16"/>
      <c r="AZ278" s="16"/>
      <c r="BA278" s="16"/>
      <c r="BB278" s="16"/>
      <c r="BC278" s="16"/>
      <c r="BD278" s="16"/>
      <c r="BE278" s="16"/>
      <c r="BF278" s="16"/>
      <c r="BG278" s="16"/>
      <c r="BH278" s="16"/>
      <c r="BI278" s="16"/>
      <c r="BJ278" s="16"/>
      <c r="BK278" s="16"/>
      <c r="BL278" s="16"/>
      <c r="BM278" s="16"/>
      <c r="BN278" s="16"/>
      <c r="BO278" s="16"/>
      <c r="BP278" s="16"/>
      <c r="BQ278" s="16"/>
      <c r="BR278" s="16"/>
      <c r="BS278" s="16"/>
      <c r="BT278" s="16"/>
      <c r="BU278" s="16"/>
      <c r="BV278" s="16"/>
      <c r="BW278" s="16"/>
      <c r="BX278" s="16"/>
      <c r="BY278" s="16"/>
      <c r="BZ278" s="16"/>
      <c r="CA278" s="16"/>
      <c r="CB278" s="16"/>
      <c r="CC278" s="16"/>
      <c r="CD278" s="16"/>
      <c r="CE278" s="16"/>
      <c r="CF278" s="16"/>
      <c r="CG278" s="16"/>
      <c r="CH278" s="16"/>
      <c r="CI278" s="16"/>
      <c r="CJ278" s="16"/>
      <c r="CK278" s="16"/>
      <c r="CL278" s="16"/>
      <c r="CM278" s="16"/>
      <c r="CN278" s="16"/>
      <c r="CO278" s="16"/>
      <c r="CP278" s="16"/>
      <c r="CQ278" s="16"/>
      <c r="CR278" s="16"/>
      <c r="CS278" s="16"/>
      <c r="CT278" s="16"/>
      <c r="CU278" s="16"/>
      <c r="CV278" s="16"/>
      <c r="CW278" s="16"/>
      <c r="CX278" s="16"/>
      <c r="CY278" s="16"/>
      <c r="CZ278" s="16"/>
      <c r="DA278" s="16"/>
      <c r="DB278" s="16"/>
      <c r="DC278" s="16"/>
      <c r="DD278" s="16"/>
      <c r="DE278" s="16"/>
      <c r="DF278" s="16"/>
      <c r="DG278" s="16"/>
      <c r="DH278" s="16"/>
      <c r="DI278" s="16"/>
      <c r="DJ278" s="16"/>
      <c r="DK278" s="16"/>
      <c r="DL278" s="16"/>
      <c r="DM278" s="16"/>
      <c r="DN278" s="16"/>
      <c r="DO278" s="16"/>
      <c r="DP278" s="16"/>
      <c r="DQ278" s="16"/>
      <c r="DR278" s="16"/>
      <c r="DS278" s="16"/>
      <c r="DT278" s="16"/>
      <c r="DU278" s="16"/>
      <c r="DV278" s="16"/>
      <c r="DW278" s="16"/>
      <c r="DX278" s="16"/>
      <c r="DY278" s="16"/>
      <c r="DZ278" s="16"/>
      <c r="EA278" s="16"/>
      <c r="EB278" s="16"/>
      <c r="EC278" s="16"/>
      <c r="ED278" s="16"/>
      <c r="EE278" s="16"/>
      <c r="EF278" s="16"/>
      <c r="EG278" s="16"/>
      <c r="EH278" s="16"/>
      <c r="EI278" s="16"/>
      <c r="EJ278" s="16"/>
      <c r="EK278" s="16"/>
      <c r="EL278" s="16"/>
      <c r="EM278" s="16"/>
      <c r="EN278" s="16"/>
      <c r="EO278" s="16"/>
      <c r="EP278" s="16"/>
      <c r="EQ278" s="16"/>
      <c r="ER278" s="16"/>
      <c r="ES278" s="16"/>
      <c r="ET278" s="16"/>
      <c r="EU278" s="16"/>
      <c r="EV278" s="16"/>
      <c r="EW278" s="16"/>
      <c r="EX278" s="16"/>
      <c r="EY278" s="16"/>
    </row>
    <row r="279" spans="2:155" ht="14.5" customHeight="1" x14ac:dyDescent="0.35">
      <c r="B279" s="18"/>
      <c r="C279" s="18"/>
      <c r="D279" s="18"/>
      <c r="E279" s="18"/>
      <c r="F279" s="18"/>
      <c r="G279" s="18"/>
      <c r="H279" s="18"/>
      <c r="I279" s="18"/>
      <c r="J279" s="18"/>
      <c r="K279" s="18"/>
      <c r="L279" s="18"/>
      <c r="AN279" s="16"/>
      <c r="AO279" s="16"/>
      <c r="AP279" s="16"/>
      <c r="AQ279" s="16"/>
      <c r="AR279" s="16"/>
      <c r="AS279" s="16"/>
      <c r="AT279" s="16"/>
      <c r="AU279" s="16"/>
      <c r="AV279" s="16"/>
      <c r="AW279" s="16"/>
      <c r="AX279" s="16"/>
      <c r="AY279" s="16"/>
      <c r="AZ279" s="16"/>
      <c r="BA279" s="16"/>
      <c r="BB279" s="16"/>
      <c r="BC279" s="16"/>
      <c r="BD279" s="16"/>
      <c r="BE279" s="16"/>
      <c r="BF279" s="16"/>
      <c r="BG279" s="16"/>
      <c r="BH279" s="16"/>
      <c r="BI279" s="16"/>
      <c r="BJ279" s="16"/>
      <c r="BK279" s="16"/>
      <c r="BL279" s="16"/>
      <c r="BM279" s="16"/>
      <c r="BN279" s="16"/>
      <c r="BO279" s="16"/>
      <c r="BP279" s="16"/>
      <c r="BQ279" s="16"/>
      <c r="BR279" s="16"/>
      <c r="BS279" s="16"/>
      <c r="BT279" s="16"/>
      <c r="BU279" s="16"/>
      <c r="BV279" s="16"/>
      <c r="BW279" s="16"/>
      <c r="BX279" s="16"/>
      <c r="BY279" s="16"/>
      <c r="BZ279" s="16"/>
      <c r="CA279" s="16"/>
      <c r="CB279" s="16"/>
      <c r="CC279" s="16"/>
      <c r="CD279" s="16"/>
      <c r="CE279" s="16"/>
      <c r="CF279" s="16"/>
      <c r="CG279" s="16"/>
      <c r="CH279" s="16"/>
      <c r="CI279" s="16"/>
      <c r="CJ279" s="16"/>
      <c r="CK279" s="16"/>
      <c r="CL279" s="16"/>
      <c r="CM279" s="16"/>
      <c r="CN279" s="16"/>
      <c r="CO279" s="16"/>
      <c r="CP279" s="16"/>
      <c r="CQ279" s="16"/>
      <c r="CR279" s="16"/>
      <c r="CS279" s="16"/>
      <c r="CT279" s="16"/>
      <c r="CU279" s="16"/>
      <c r="CV279" s="16"/>
      <c r="CW279" s="16"/>
      <c r="CX279" s="16"/>
      <c r="CY279" s="16"/>
      <c r="CZ279" s="16"/>
      <c r="DA279" s="16"/>
      <c r="DB279" s="16"/>
      <c r="DC279" s="16"/>
      <c r="DD279" s="16"/>
      <c r="DE279" s="16"/>
      <c r="DF279" s="16"/>
      <c r="DG279" s="16"/>
      <c r="DH279" s="16"/>
      <c r="DI279" s="16"/>
      <c r="DJ279" s="16"/>
      <c r="DK279" s="16"/>
      <c r="DL279" s="16"/>
      <c r="DM279" s="16"/>
      <c r="DN279" s="16"/>
      <c r="DO279" s="16"/>
      <c r="DP279" s="16"/>
      <c r="DQ279" s="16"/>
      <c r="DR279" s="16"/>
      <c r="DS279" s="16"/>
      <c r="DT279" s="16"/>
      <c r="DU279" s="16"/>
      <c r="DV279" s="16"/>
      <c r="DW279" s="16"/>
      <c r="DX279" s="16"/>
      <c r="DY279" s="16"/>
      <c r="DZ279" s="16"/>
      <c r="EA279" s="16"/>
      <c r="EB279" s="16"/>
      <c r="EC279" s="16"/>
      <c r="ED279" s="16"/>
      <c r="EE279" s="16"/>
      <c r="EF279" s="16"/>
      <c r="EG279" s="16"/>
      <c r="EH279" s="16"/>
      <c r="EI279" s="16"/>
      <c r="EJ279" s="16"/>
      <c r="EK279" s="16"/>
      <c r="EL279" s="16"/>
      <c r="EM279" s="16"/>
      <c r="EN279" s="16"/>
      <c r="EO279" s="16"/>
      <c r="EP279" s="16"/>
      <c r="EQ279" s="16"/>
      <c r="ER279" s="16"/>
      <c r="ES279" s="16"/>
      <c r="ET279" s="16"/>
      <c r="EU279" s="16"/>
      <c r="EV279" s="16"/>
      <c r="EW279" s="16"/>
      <c r="EX279" s="16"/>
      <c r="EY279" s="16"/>
    </row>
    <row r="280" spans="2:155" ht="14.5" customHeight="1" x14ac:dyDescent="0.35">
      <c r="B280" s="18"/>
      <c r="C280" s="18"/>
      <c r="D280" s="18"/>
      <c r="E280" s="18"/>
      <c r="F280" s="18"/>
      <c r="G280" s="18"/>
      <c r="H280" s="18"/>
      <c r="I280" s="18"/>
      <c r="J280" s="18"/>
      <c r="K280" s="18"/>
      <c r="L280" s="18"/>
      <c r="AN280" s="16"/>
      <c r="AO280" s="16"/>
      <c r="AP280" s="16"/>
      <c r="AQ280" s="16"/>
      <c r="AR280" s="16"/>
      <c r="AS280" s="16"/>
      <c r="AT280" s="16"/>
      <c r="AU280" s="16"/>
      <c r="AV280" s="16"/>
      <c r="AW280" s="16"/>
      <c r="AX280" s="16"/>
      <c r="AY280" s="16"/>
      <c r="AZ280" s="16"/>
      <c r="BA280" s="16"/>
      <c r="BB280" s="16"/>
      <c r="BC280" s="16"/>
      <c r="BD280" s="16"/>
      <c r="BE280" s="16"/>
      <c r="BF280" s="16"/>
      <c r="BG280" s="16"/>
      <c r="BH280" s="16"/>
      <c r="BI280" s="16"/>
      <c r="BJ280" s="16"/>
      <c r="BK280" s="16"/>
      <c r="BL280" s="16"/>
      <c r="BM280" s="16"/>
      <c r="BN280" s="16"/>
      <c r="BO280" s="16"/>
      <c r="BP280" s="16"/>
      <c r="BQ280" s="16"/>
      <c r="BR280" s="16"/>
      <c r="BS280" s="16"/>
      <c r="BT280" s="16"/>
      <c r="BU280" s="16"/>
      <c r="BV280" s="16"/>
      <c r="BW280" s="16"/>
      <c r="BX280" s="16"/>
      <c r="BY280" s="16"/>
      <c r="BZ280" s="16"/>
      <c r="CA280" s="16"/>
      <c r="CB280" s="16"/>
      <c r="CC280" s="16"/>
      <c r="CD280" s="16"/>
      <c r="CE280" s="16"/>
      <c r="CF280" s="16"/>
      <c r="CG280" s="16"/>
      <c r="CH280" s="16"/>
      <c r="CI280" s="16"/>
      <c r="CJ280" s="16"/>
      <c r="CK280" s="16"/>
      <c r="CL280" s="16"/>
      <c r="CM280" s="16"/>
      <c r="CN280" s="16"/>
      <c r="CO280" s="16"/>
      <c r="CP280" s="16"/>
      <c r="CQ280" s="16"/>
      <c r="CR280" s="16"/>
      <c r="CS280" s="16"/>
      <c r="CT280" s="16"/>
      <c r="CU280" s="16"/>
      <c r="CV280" s="16"/>
      <c r="CW280" s="16"/>
      <c r="CX280" s="16"/>
      <c r="CY280" s="16"/>
      <c r="CZ280" s="16"/>
      <c r="DA280" s="16"/>
      <c r="DB280" s="16"/>
      <c r="DC280" s="16"/>
      <c r="DD280" s="16"/>
      <c r="DE280" s="16"/>
      <c r="DF280" s="16"/>
      <c r="DG280" s="16"/>
      <c r="DH280" s="16"/>
      <c r="DI280" s="16"/>
      <c r="DJ280" s="16"/>
      <c r="DK280" s="16"/>
      <c r="DL280" s="16"/>
      <c r="DM280" s="16"/>
      <c r="DN280" s="16"/>
      <c r="DO280" s="16"/>
      <c r="DP280" s="16"/>
      <c r="DQ280" s="16"/>
      <c r="DR280" s="16"/>
      <c r="DS280" s="16"/>
      <c r="DT280" s="16"/>
      <c r="DU280" s="16"/>
      <c r="DV280" s="16"/>
      <c r="DW280" s="16"/>
      <c r="DX280" s="16"/>
      <c r="DY280" s="16"/>
      <c r="DZ280" s="16"/>
      <c r="EA280" s="16"/>
      <c r="EB280" s="16"/>
      <c r="EC280" s="16"/>
      <c r="ED280" s="16"/>
      <c r="EE280" s="16"/>
      <c r="EF280" s="16"/>
      <c r="EG280" s="16"/>
      <c r="EH280" s="16"/>
      <c r="EI280" s="16"/>
      <c r="EJ280" s="16"/>
      <c r="EK280" s="16"/>
      <c r="EL280" s="16"/>
      <c r="EM280" s="16"/>
      <c r="EN280" s="16"/>
      <c r="EO280" s="16"/>
      <c r="EP280" s="16"/>
      <c r="EQ280" s="16"/>
      <c r="ER280" s="16"/>
      <c r="ES280" s="16"/>
      <c r="ET280" s="16"/>
      <c r="EU280" s="16"/>
      <c r="EV280" s="16"/>
      <c r="EW280" s="16"/>
      <c r="EX280" s="16"/>
      <c r="EY280" s="16"/>
    </row>
    <row r="281" spans="2:155" ht="14.5" customHeight="1" x14ac:dyDescent="0.35">
      <c r="B281" s="18"/>
      <c r="C281" s="18"/>
      <c r="D281" s="18"/>
      <c r="E281" s="18"/>
      <c r="F281" s="18"/>
      <c r="G281" s="18"/>
      <c r="H281" s="18"/>
      <c r="I281" s="18"/>
      <c r="J281" s="18"/>
      <c r="K281" s="18"/>
      <c r="L281" s="18"/>
      <c r="AN281" s="16"/>
      <c r="AO281" s="16"/>
      <c r="AP281" s="16"/>
      <c r="AQ281" s="16"/>
      <c r="AR281" s="16"/>
      <c r="AS281" s="16"/>
      <c r="AT281" s="16"/>
      <c r="AU281" s="16"/>
      <c r="AV281" s="16"/>
      <c r="AW281" s="16"/>
      <c r="AX281" s="16"/>
      <c r="AY281" s="16"/>
      <c r="AZ281" s="16"/>
      <c r="BA281" s="16"/>
      <c r="BB281" s="16"/>
      <c r="BC281" s="16"/>
      <c r="BD281" s="16"/>
      <c r="BE281" s="16"/>
      <c r="BF281" s="16"/>
      <c r="BG281" s="16"/>
      <c r="BH281" s="16"/>
      <c r="BI281" s="16"/>
      <c r="BJ281" s="16"/>
      <c r="BK281" s="16"/>
      <c r="BL281" s="16"/>
      <c r="BM281" s="16"/>
      <c r="BN281" s="16"/>
      <c r="BO281" s="16"/>
      <c r="BP281" s="16"/>
      <c r="BQ281" s="16"/>
      <c r="BR281" s="16"/>
      <c r="BS281" s="16"/>
      <c r="BT281" s="16"/>
      <c r="BU281" s="16"/>
      <c r="BV281" s="16"/>
      <c r="BW281" s="16"/>
      <c r="BX281" s="16"/>
      <c r="BY281" s="16"/>
      <c r="BZ281" s="16"/>
      <c r="CA281" s="16"/>
      <c r="CB281" s="16"/>
      <c r="CC281" s="16"/>
      <c r="CD281" s="16"/>
      <c r="CE281" s="16"/>
      <c r="CF281" s="16"/>
      <c r="CG281" s="16"/>
      <c r="CH281" s="16"/>
      <c r="CI281" s="16"/>
      <c r="CJ281" s="16"/>
      <c r="CK281" s="16"/>
      <c r="CL281" s="16"/>
      <c r="CM281" s="16"/>
      <c r="CN281" s="16"/>
      <c r="CO281" s="16"/>
      <c r="CP281" s="16"/>
      <c r="CQ281" s="16"/>
      <c r="CR281" s="16"/>
      <c r="CS281" s="16"/>
      <c r="CT281" s="16"/>
      <c r="CU281" s="16"/>
      <c r="CV281" s="16"/>
      <c r="CW281" s="16"/>
      <c r="CX281" s="16"/>
      <c r="CY281" s="16"/>
      <c r="CZ281" s="16"/>
      <c r="DA281" s="16"/>
      <c r="DB281" s="16"/>
      <c r="DC281" s="16"/>
      <c r="DD281" s="16"/>
      <c r="DE281" s="16"/>
      <c r="DF281" s="16"/>
      <c r="DG281" s="16"/>
      <c r="DH281" s="16"/>
      <c r="DI281" s="16"/>
      <c r="DJ281" s="16"/>
      <c r="DK281" s="16"/>
      <c r="DL281" s="16"/>
      <c r="DM281" s="16"/>
      <c r="DN281" s="16"/>
      <c r="DO281" s="16"/>
      <c r="DP281" s="16"/>
      <c r="DQ281" s="16"/>
      <c r="DR281" s="16"/>
      <c r="DS281" s="16"/>
      <c r="DT281" s="16"/>
      <c r="DU281" s="16"/>
      <c r="DV281" s="16"/>
      <c r="DW281" s="16"/>
      <c r="DX281" s="16"/>
      <c r="DY281" s="16"/>
      <c r="DZ281" s="16"/>
      <c r="EA281" s="16"/>
      <c r="EB281" s="16"/>
      <c r="EC281" s="16"/>
      <c r="ED281" s="16"/>
      <c r="EE281" s="16"/>
      <c r="EF281" s="16"/>
      <c r="EG281" s="16"/>
      <c r="EH281" s="16"/>
      <c r="EI281" s="16"/>
      <c r="EJ281" s="16"/>
      <c r="EK281" s="16"/>
      <c r="EL281" s="16"/>
      <c r="EM281" s="16"/>
      <c r="EN281" s="16"/>
      <c r="EO281" s="16"/>
      <c r="EP281" s="16"/>
      <c r="EQ281" s="16"/>
      <c r="ER281" s="16"/>
      <c r="ES281" s="16"/>
      <c r="ET281" s="16"/>
      <c r="EU281" s="16"/>
      <c r="EV281" s="16"/>
      <c r="EW281" s="16"/>
      <c r="EX281" s="16"/>
      <c r="EY281" s="16"/>
    </row>
    <row r="282" spans="2:155" ht="14.5" customHeight="1" x14ac:dyDescent="0.35">
      <c r="B282" s="18"/>
      <c r="C282" s="18"/>
      <c r="D282" s="18"/>
      <c r="E282" s="18"/>
      <c r="F282" s="18"/>
      <c r="G282" s="18"/>
      <c r="H282" s="18"/>
      <c r="I282" s="18"/>
      <c r="J282" s="18"/>
      <c r="K282" s="18"/>
      <c r="L282" s="18"/>
      <c r="AN282" s="16"/>
      <c r="AO282" s="16"/>
      <c r="AP282" s="16"/>
      <c r="AQ282" s="16"/>
      <c r="AR282" s="16"/>
      <c r="AS282" s="16"/>
      <c r="AT282" s="16"/>
      <c r="AU282" s="16"/>
      <c r="AV282" s="16"/>
      <c r="AW282" s="16"/>
      <c r="AX282" s="16"/>
      <c r="AY282" s="16"/>
      <c r="AZ282" s="16"/>
      <c r="BA282" s="16"/>
      <c r="BB282" s="16"/>
      <c r="BC282" s="16"/>
      <c r="BD282" s="16"/>
      <c r="BE282" s="16"/>
      <c r="BF282" s="16"/>
      <c r="BG282" s="16"/>
      <c r="BH282" s="16"/>
      <c r="BI282" s="16"/>
      <c r="BJ282" s="16"/>
      <c r="BK282" s="16"/>
      <c r="BL282" s="16"/>
      <c r="BM282" s="16"/>
      <c r="BN282" s="16"/>
      <c r="BO282" s="16"/>
      <c r="BP282" s="16"/>
      <c r="BQ282" s="16"/>
      <c r="BR282" s="16"/>
      <c r="BS282" s="16"/>
      <c r="BT282" s="16"/>
      <c r="BU282" s="16"/>
      <c r="BV282" s="16"/>
      <c r="BW282" s="16"/>
      <c r="BX282" s="16"/>
      <c r="BY282" s="16"/>
      <c r="BZ282" s="16"/>
      <c r="CA282" s="16"/>
      <c r="CB282" s="16"/>
      <c r="CC282" s="16"/>
      <c r="CD282" s="16"/>
      <c r="CE282" s="16"/>
      <c r="CF282" s="16"/>
      <c r="CG282" s="16"/>
      <c r="CH282" s="16"/>
      <c r="CI282" s="16"/>
      <c r="CJ282" s="16"/>
      <c r="CK282" s="16"/>
      <c r="CL282" s="16"/>
      <c r="CM282" s="16"/>
      <c r="CN282" s="16"/>
      <c r="CO282" s="16"/>
      <c r="CP282" s="16"/>
      <c r="CQ282" s="16"/>
      <c r="CR282" s="16"/>
      <c r="CS282" s="16"/>
      <c r="CT282" s="16"/>
      <c r="CU282" s="16"/>
      <c r="CV282" s="16"/>
      <c r="CW282" s="16"/>
      <c r="CX282" s="16"/>
      <c r="CY282" s="16"/>
      <c r="CZ282" s="16"/>
      <c r="DA282" s="16"/>
      <c r="DB282" s="16"/>
      <c r="DC282" s="16"/>
      <c r="DD282" s="16"/>
      <c r="DE282" s="16"/>
      <c r="DF282" s="16"/>
      <c r="DG282" s="16"/>
      <c r="DH282" s="16"/>
      <c r="DI282" s="16"/>
      <c r="DJ282" s="16"/>
      <c r="DK282" s="16"/>
      <c r="DL282" s="16"/>
      <c r="DM282" s="16"/>
      <c r="DN282" s="16"/>
      <c r="DO282" s="16"/>
      <c r="DP282" s="16"/>
      <c r="DQ282" s="16"/>
      <c r="DR282" s="16"/>
      <c r="DS282" s="16"/>
      <c r="DT282" s="16"/>
      <c r="DU282" s="16"/>
      <c r="DV282" s="16"/>
      <c r="DW282" s="16"/>
      <c r="DX282" s="16"/>
      <c r="DY282" s="16"/>
      <c r="DZ282" s="16"/>
      <c r="EA282" s="16"/>
      <c r="EB282" s="16"/>
      <c r="EC282" s="16"/>
      <c r="ED282" s="16"/>
      <c r="EE282" s="16"/>
      <c r="EF282" s="16"/>
      <c r="EG282" s="16"/>
      <c r="EH282" s="16"/>
      <c r="EI282" s="16"/>
      <c r="EJ282" s="16"/>
      <c r="EK282" s="16"/>
      <c r="EL282" s="16"/>
      <c r="EM282" s="16"/>
      <c r="EN282" s="16"/>
      <c r="EO282" s="16"/>
      <c r="EP282" s="16"/>
      <c r="EQ282" s="16"/>
      <c r="ER282" s="16"/>
      <c r="ES282" s="16"/>
      <c r="ET282" s="16"/>
      <c r="EU282" s="16"/>
      <c r="EV282" s="16"/>
      <c r="EW282" s="16"/>
      <c r="EX282" s="16"/>
      <c r="EY282" s="16"/>
    </row>
    <row r="283" spans="2:155" ht="14.5" customHeight="1" x14ac:dyDescent="0.35">
      <c r="B283" s="18"/>
      <c r="C283" s="18"/>
      <c r="D283" s="18"/>
      <c r="E283" s="18"/>
      <c r="F283" s="18"/>
      <c r="G283" s="18"/>
      <c r="H283" s="18"/>
      <c r="I283" s="18"/>
      <c r="J283" s="18"/>
      <c r="K283" s="18"/>
      <c r="L283" s="18"/>
      <c r="AN283" s="16"/>
      <c r="AO283" s="16"/>
      <c r="AP283" s="16"/>
      <c r="AQ283" s="16"/>
      <c r="AR283" s="16"/>
      <c r="AS283" s="16"/>
      <c r="AT283" s="16"/>
      <c r="AU283" s="16"/>
      <c r="AV283" s="16"/>
      <c r="AW283" s="16"/>
      <c r="AX283" s="16"/>
      <c r="AY283" s="16"/>
      <c r="AZ283" s="16"/>
      <c r="BA283" s="16"/>
      <c r="BB283" s="16"/>
      <c r="BC283" s="16"/>
      <c r="BD283" s="16"/>
      <c r="BE283" s="16"/>
      <c r="BF283" s="16"/>
      <c r="BG283" s="16"/>
      <c r="BH283" s="16"/>
      <c r="BI283" s="16"/>
      <c r="BJ283" s="16"/>
      <c r="BK283" s="16"/>
      <c r="BL283" s="16"/>
      <c r="BM283" s="16"/>
      <c r="BN283" s="16"/>
      <c r="BO283" s="16"/>
      <c r="BP283" s="16"/>
      <c r="BQ283" s="16"/>
      <c r="BR283" s="16"/>
      <c r="BS283" s="16"/>
      <c r="BT283" s="16"/>
      <c r="BU283" s="16"/>
      <c r="BV283" s="16"/>
      <c r="BW283" s="16"/>
      <c r="BX283" s="16"/>
      <c r="BY283" s="16"/>
      <c r="BZ283" s="16"/>
      <c r="CA283" s="16"/>
      <c r="CB283" s="16"/>
      <c r="CC283" s="16"/>
      <c r="CD283" s="16"/>
      <c r="CE283" s="16"/>
      <c r="CF283" s="16"/>
      <c r="CG283" s="16"/>
      <c r="CH283" s="16"/>
      <c r="CI283" s="16"/>
      <c r="CJ283" s="16"/>
      <c r="CK283" s="16"/>
      <c r="CL283" s="16"/>
      <c r="CM283" s="16"/>
      <c r="CN283" s="16"/>
      <c r="CO283" s="16"/>
      <c r="CP283" s="16"/>
      <c r="CQ283" s="16"/>
      <c r="CR283" s="16"/>
      <c r="CS283" s="16"/>
      <c r="CT283" s="16"/>
      <c r="CU283" s="16"/>
      <c r="CV283" s="16"/>
      <c r="CW283" s="16"/>
      <c r="CX283" s="16"/>
      <c r="CY283" s="16"/>
      <c r="CZ283" s="16"/>
      <c r="DA283" s="16"/>
      <c r="DB283" s="16"/>
      <c r="DC283" s="16"/>
      <c r="DD283" s="16"/>
      <c r="DE283" s="16"/>
      <c r="DF283" s="16"/>
      <c r="DG283" s="16"/>
      <c r="DH283" s="16"/>
      <c r="DI283" s="16"/>
      <c r="DJ283" s="16"/>
      <c r="DK283" s="16"/>
      <c r="DL283" s="16"/>
      <c r="DM283" s="16"/>
      <c r="DN283" s="16"/>
      <c r="DO283" s="16"/>
      <c r="DP283" s="16"/>
      <c r="DQ283" s="16"/>
      <c r="DR283" s="16"/>
      <c r="DS283" s="16"/>
      <c r="DT283" s="16"/>
      <c r="DU283" s="16"/>
      <c r="DV283" s="16"/>
      <c r="DW283" s="16"/>
      <c r="DX283" s="16"/>
      <c r="DY283" s="16"/>
      <c r="DZ283" s="16"/>
      <c r="EA283" s="16"/>
      <c r="EB283" s="16"/>
      <c r="EC283" s="16"/>
      <c r="ED283" s="16"/>
      <c r="EE283" s="16"/>
      <c r="EF283" s="16"/>
      <c r="EG283" s="16"/>
      <c r="EH283" s="16"/>
      <c r="EI283" s="16"/>
      <c r="EJ283" s="16"/>
      <c r="EK283" s="16"/>
      <c r="EL283" s="16"/>
      <c r="EM283" s="16"/>
      <c r="EN283" s="16"/>
      <c r="EO283" s="16"/>
      <c r="EP283" s="16"/>
      <c r="EQ283" s="16"/>
      <c r="ER283" s="16"/>
      <c r="ES283" s="16"/>
      <c r="ET283" s="16"/>
      <c r="EU283" s="16"/>
      <c r="EV283" s="16"/>
      <c r="EW283" s="16"/>
      <c r="EX283" s="16"/>
      <c r="EY283" s="16"/>
    </row>
    <row r="284" spans="2:155" ht="14.5" customHeight="1" x14ac:dyDescent="0.35">
      <c r="B284" s="18"/>
      <c r="C284" s="18"/>
      <c r="D284" s="18"/>
      <c r="E284" s="18"/>
      <c r="F284" s="18"/>
      <c r="G284" s="18"/>
      <c r="H284" s="18"/>
      <c r="I284" s="18"/>
      <c r="J284" s="18"/>
      <c r="K284" s="18"/>
      <c r="L284" s="18"/>
      <c r="AN284" s="16"/>
      <c r="AO284" s="16"/>
      <c r="AP284" s="16"/>
      <c r="AQ284" s="16"/>
      <c r="AR284" s="16"/>
      <c r="AS284" s="16"/>
      <c r="AT284" s="16"/>
      <c r="AU284" s="16"/>
      <c r="AV284" s="16"/>
      <c r="AW284" s="16"/>
      <c r="AX284" s="16"/>
      <c r="AY284" s="16"/>
      <c r="AZ284" s="16"/>
      <c r="BA284" s="16"/>
      <c r="BB284" s="16"/>
      <c r="BC284" s="16"/>
      <c r="BD284" s="16"/>
      <c r="BE284" s="16"/>
      <c r="BF284" s="16"/>
      <c r="BG284" s="16"/>
      <c r="BH284" s="16"/>
      <c r="BI284" s="16"/>
      <c r="BJ284" s="16"/>
      <c r="BK284" s="16"/>
      <c r="BL284" s="16"/>
      <c r="BM284" s="16"/>
      <c r="BN284" s="16"/>
      <c r="BO284" s="16"/>
      <c r="BP284" s="16"/>
      <c r="BQ284" s="16"/>
      <c r="BR284" s="16"/>
      <c r="BS284" s="16"/>
      <c r="BT284" s="16"/>
      <c r="BU284" s="16"/>
      <c r="BV284" s="16"/>
      <c r="BW284" s="16"/>
      <c r="BX284" s="16"/>
      <c r="BY284" s="16"/>
      <c r="BZ284" s="16"/>
      <c r="CA284" s="16"/>
      <c r="CB284" s="16"/>
      <c r="CC284" s="16"/>
      <c r="CD284" s="16"/>
      <c r="CE284" s="16"/>
      <c r="CF284" s="16"/>
      <c r="CG284" s="16"/>
      <c r="CH284" s="16"/>
      <c r="CI284" s="16"/>
      <c r="CJ284" s="16"/>
      <c r="CK284" s="16"/>
      <c r="CL284" s="16"/>
      <c r="CM284" s="16"/>
      <c r="CN284" s="16"/>
      <c r="CO284" s="16"/>
      <c r="CP284" s="16"/>
      <c r="CQ284" s="16"/>
      <c r="CR284" s="16"/>
      <c r="CS284" s="16"/>
      <c r="CT284" s="16"/>
      <c r="CU284" s="16"/>
      <c r="CV284" s="16"/>
      <c r="CW284" s="16"/>
      <c r="CX284" s="16"/>
      <c r="CY284" s="16"/>
      <c r="CZ284" s="16"/>
      <c r="DA284" s="16"/>
      <c r="DB284" s="16"/>
      <c r="DC284" s="16"/>
      <c r="DD284" s="16"/>
      <c r="DE284" s="16"/>
      <c r="DF284" s="16"/>
      <c r="DG284" s="16"/>
      <c r="DH284" s="16"/>
      <c r="DI284" s="16"/>
      <c r="DJ284" s="16"/>
      <c r="DK284" s="16"/>
      <c r="DL284" s="16"/>
      <c r="DM284" s="16"/>
      <c r="DN284" s="16"/>
      <c r="DO284" s="16"/>
      <c r="DP284" s="16"/>
      <c r="DQ284" s="16"/>
      <c r="DR284" s="16"/>
      <c r="DS284" s="16"/>
      <c r="DT284" s="16"/>
      <c r="DU284" s="16"/>
      <c r="DV284" s="16"/>
      <c r="DW284" s="16"/>
      <c r="DX284" s="16"/>
      <c r="DY284" s="16"/>
      <c r="DZ284" s="16"/>
      <c r="EA284" s="16"/>
      <c r="EB284" s="16"/>
      <c r="EC284" s="16"/>
      <c r="ED284" s="16"/>
      <c r="EE284" s="16"/>
      <c r="EF284" s="16"/>
      <c r="EG284" s="16"/>
      <c r="EH284" s="16"/>
      <c r="EI284" s="16"/>
      <c r="EJ284" s="16"/>
      <c r="EK284" s="16"/>
      <c r="EL284" s="16"/>
      <c r="EM284" s="16"/>
      <c r="EN284" s="16"/>
      <c r="EO284" s="16"/>
      <c r="EP284" s="16"/>
      <c r="EQ284" s="16"/>
      <c r="ER284" s="16"/>
      <c r="ES284" s="16"/>
      <c r="ET284" s="16"/>
      <c r="EU284" s="16"/>
      <c r="EV284" s="16"/>
      <c r="EW284" s="16"/>
      <c r="EX284" s="16"/>
      <c r="EY284" s="16"/>
    </row>
    <row r="285" spans="2:155" ht="14.5" customHeight="1" x14ac:dyDescent="0.35">
      <c r="B285" s="18"/>
      <c r="C285" s="18"/>
      <c r="D285" s="18"/>
      <c r="E285" s="18"/>
      <c r="F285" s="18"/>
      <c r="G285" s="18"/>
      <c r="H285" s="18"/>
      <c r="I285" s="18"/>
      <c r="J285" s="18"/>
      <c r="K285" s="18"/>
      <c r="L285" s="18"/>
      <c r="AN285" s="16"/>
      <c r="AO285" s="16"/>
      <c r="AP285" s="16"/>
      <c r="AQ285" s="16"/>
      <c r="AR285" s="16"/>
      <c r="AS285" s="16"/>
      <c r="AT285" s="16"/>
      <c r="AU285" s="16"/>
      <c r="AV285" s="16"/>
      <c r="AW285" s="16"/>
      <c r="AX285" s="16"/>
      <c r="AY285" s="16"/>
      <c r="AZ285" s="16"/>
      <c r="BA285" s="16"/>
      <c r="BB285" s="16"/>
      <c r="BC285" s="16"/>
      <c r="BD285" s="16"/>
      <c r="BE285" s="16"/>
      <c r="BF285" s="16"/>
      <c r="BG285" s="16"/>
      <c r="BH285" s="16"/>
      <c r="BI285" s="16"/>
      <c r="BJ285" s="16"/>
      <c r="BK285" s="16"/>
      <c r="BL285" s="16"/>
      <c r="BM285" s="16"/>
      <c r="BN285" s="16"/>
      <c r="BO285" s="16"/>
      <c r="BP285" s="16"/>
      <c r="BQ285" s="16"/>
      <c r="BR285" s="16"/>
      <c r="BS285" s="16"/>
      <c r="BT285" s="16"/>
      <c r="BU285" s="16"/>
      <c r="BV285" s="16"/>
      <c r="BW285" s="16"/>
      <c r="BX285" s="16"/>
      <c r="BY285" s="16"/>
      <c r="BZ285" s="16"/>
      <c r="CA285" s="16"/>
      <c r="CB285" s="16"/>
      <c r="CC285" s="16"/>
      <c r="CD285" s="16"/>
      <c r="CE285" s="16"/>
      <c r="CF285" s="16"/>
      <c r="CG285" s="16"/>
      <c r="CH285" s="16"/>
      <c r="CI285" s="16"/>
      <c r="CJ285" s="16"/>
      <c r="CK285" s="16"/>
      <c r="CL285" s="16"/>
      <c r="CM285" s="16"/>
      <c r="CN285" s="16"/>
      <c r="CO285" s="16"/>
      <c r="CP285" s="16"/>
      <c r="CQ285" s="16"/>
      <c r="CR285" s="16"/>
      <c r="CS285" s="16"/>
      <c r="CT285" s="16"/>
      <c r="CU285" s="16"/>
      <c r="CV285" s="16"/>
      <c r="CW285" s="16"/>
      <c r="CX285" s="16"/>
      <c r="CY285" s="16"/>
      <c r="CZ285" s="16"/>
      <c r="DA285" s="16"/>
      <c r="DB285" s="16"/>
      <c r="DC285" s="16"/>
      <c r="DD285" s="16"/>
      <c r="DE285" s="16"/>
      <c r="DF285" s="16"/>
      <c r="DG285" s="16"/>
      <c r="DH285" s="16"/>
      <c r="DI285" s="16"/>
      <c r="DJ285" s="16"/>
      <c r="DK285" s="16"/>
      <c r="DL285" s="16"/>
      <c r="DM285" s="16"/>
      <c r="DN285" s="16"/>
      <c r="DO285" s="16"/>
      <c r="DP285" s="16"/>
      <c r="DQ285" s="16"/>
      <c r="DR285" s="16"/>
      <c r="DS285" s="16"/>
      <c r="DT285" s="16"/>
      <c r="DU285" s="16"/>
      <c r="DV285" s="16"/>
      <c r="DW285" s="16"/>
      <c r="DX285" s="16"/>
      <c r="DY285" s="16"/>
      <c r="DZ285" s="16"/>
      <c r="EA285" s="16"/>
      <c r="EB285" s="16"/>
      <c r="EC285" s="16"/>
      <c r="ED285" s="16"/>
      <c r="EE285" s="16"/>
      <c r="EF285" s="16"/>
      <c r="EG285" s="16"/>
      <c r="EH285" s="16"/>
      <c r="EI285" s="16"/>
      <c r="EJ285" s="16"/>
      <c r="EK285" s="16"/>
      <c r="EL285" s="16"/>
      <c r="EM285" s="16"/>
      <c r="EN285" s="16"/>
      <c r="EO285" s="16"/>
      <c r="EP285" s="16"/>
      <c r="EQ285" s="16"/>
      <c r="ER285" s="16"/>
      <c r="ES285" s="16"/>
      <c r="ET285" s="16"/>
      <c r="EU285" s="16"/>
      <c r="EV285" s="16"/>
      <c r="EW285" s="16"/>
      <c r="EX285" s="16"/>
      <c r="EY285" s="16"/>
    </row>
    <row r="286" spans="2:155" ht="14.5" customHeight="1" x14ac:dyDescent="0.35">
      <c r="B286" s="18"/>
      <c r="C286" s="18"/>
      <c r="D286" s="18"/>
      <c r="E286" s="18"/>
      <c r="F286" s="18"/>
      <c r="G286" s="18"/>
      <c r="H286" s="18"/>
      <c r="I286" s="18"/>
      <c r="J286" s="18"/>
      <c r="K286" s="18"/>
      <c r="L286" s="18"/>
      <c r="AN286" s="16"/>
      <c r="AO286" s="16"/>
      <c r="AP286" s="16"/>
      <c r="AQ286" s="16"/>
      <c r="AR286" s="16"/>
      <c r="AS286" s="16"/>
      <c r="AT286" s="16"/>
      <c r="AU286" s="16"/>
      <c r="AV286" s="16"/>
      <c r="AW286" s="16"/>
      <c r="AX286" s="16"/>
      <c r="AY286" s="16"/>
      <c r="AZ286" s="16"/>
      <c r="BA286" s="16"/>
      <c r="BB286" s="16"/>
      <c r="BC286" s="16"/>
      <c r="BD286" s="16"/>
      <c r="BE286" s="16"/>
      <c r="BF286" s="16"/>
      <c r="BG286" s="16"/>
      <c r="BH286" s="16"/>
      <c r="BI286" s="16"/>
      <c r="BJ286" s="16"/>
      <c r="BK286" s="16"/>
      <c r="BL286" s="16"/>
      <c r="BM286" s="16"/>
      <c r="BN286" s="16"/>
      <c r="BO286" s="16"/>
      <c r="BP286" s="16"/>
      <c r="BQ286" s="16"/>
      <c r="BR286" s="16"/>
      <c r="BS286" s="16"/>
      <c r="BT286" s="16"/>
      <c r="BU286" s="16"/>
      <c r="BV286" s="16"/>
      <c r="BW286" s="16"/>
      <c r="BX286" s="16"/>
      <c r="BY286" s="16"/>
      <c r="BZ286" s="16"/>
      <c r="CA286" s="16"/>
      <c r="CB286" s="16"/>
      <c r="CC286" s="16"/>
      <c r="CD286" s="16"/>
      <c r="CE286" s="16"/>
      <c r="CF286" s="16"/>
      <c r="CG286" s="16"/>
      <c r="CH286" s="16"/>
      <c r="CI286" s="16"/>
      <c r="CJ286" s="16"/>
      <c r="CK286" s="16"/>
      <c r="CL286" s="16"/>
      <c r="CM286" s="16"/>
      <c r="CN286" s="16"/>
      <c r="CO286" s="16"/>
      <c r="CP286" s="16"/>
      <c r="CQ286" s="16"/>
      <c r="CR286" s="16"/>
      <c r="CS286" s="16"/>
      <c r="CT286" s="16"/>
      <c r="CU286" s="16"/>
      <c r="CV286" s="16"/>
      <c r="CW286" s="16"/>
      <c r="CX286" s="16"/>
      <c r="CY286" s="16"/>
      <c r="CZ286" s="16"/>
      <c r="DA286" s="16"/>
      <c r="DB286" s="16"/>
      <c r="DC286" s="16"/>
      <c r="DD286" s="16"/>
      <c r="DE286" s="16"/>
      <c r="DF286" s="16"/>
      <c r="DG286" s="16"/>
      <c r="DH286" s="16"/>
      <c r="DI286" s="16"/>
      <c r="DJ286" s="16"/>
      <c r="DK286" s="16"/>
      <c r="DL286" s="16"/>
      <c r="DM286" s="16"/>
      <c r="DN286" s="16"/>
      <c r="DO286" s="16"/>
      <c r="DP286" s="16"/>
      <c r="DQ286" s="16"/>
      <c r="DR286" s="16"/>
      <c r="DS286" s="16"/>
      <c r="DT286" s="16"/>
      <c r="DU286" s="16"/>
      <c r="DV286" s="16"/>
      <c r="DW286" s="16"/>
      <c r="DX286" s="16"/>
      <c r="DY286" s="16"/>
      <c r="DZ286" s="16"/>
      <c r="EA286" s="16"/>
      <c r="EB286" s="16"/>
      <c r="EC286" s="16"/>
      <c r="ED286" s="16"/>
      <c r="EE286" s="16"/>
      <c r="EF286" s="16"/>
      <c r="EG286" s="16"/>
      <c r="EH286" s="16"/>
      <c r="EI286" s="16"/>
      <c r="EJ286" s="16"/>
      <c r="EK286" s="16"/>
      <c r="EL286" s="16"/>
      <c r="EM286" s="16"/>
      <c r="EN286" s="16"/>
      <c r="EO286" s="16"/>
      <c r="EP286" s="16"/>
      <c r="EQ286" s="16"/>
      <c r="ER286" s="16"/>
      <c r="ES286" s="16"/>
      <c r="ET286" s="16"/>
      <c r="EU286" s="16"/>
      <c r="EV286" s="16"/>
      <c r="EW286" s="16"/>
      <c r="EX286" s="16"/>
      <c r="EY286" s="16"/>
    </row>
    <row r="287" spans="2:155" ht="14.5" customHeight="1" x14ac:dyDescent="0.35">
      <c r="B287" s="18"/>
      <c r="C287" s="18"/>
      <c r="D287" s="18"/>
      <c r="E287" s="18"/>
      <c r="F287" s="18"/>
      <c r="G287" s="18"/>
      <c r="H287" s="18"/>
      <c r="I287" s="18"/>
      <c r="J287" s="18"/>
      <c r="K287" s="18"/>
      <c r="L287" s="18"/>
      <c r="AN287" s="16"/>
      <c r="AO287" s="16"/>
      <c r="AP287" s="16"/>
      <c r="AQ287" s="16"/>
      <c r="AR287" s="16"/>
      <c r="AS287" s="16"/>
      <c r="AT287" s="16"/>
      <c r="AU287" s="16"/>
      <c r="AV287" s="16"/>
      <c r="AW287" s="16"/>
      <c r="AX287" s="16"/>
      <c r="AY287" s="16"/>
      <c r="AZ287" s="16"/>
      <c r="BA287" s="16"/>
      <c r="BB287" s="16"/>
      <c r="BC287" s="16"/>
      <c r="BD287" s="16"/>
      <c r="BE287" s="16"/>
      <c r="BF287" s="16"/>
      <c r="BG287" s="16"/>
      <c r="BH287" s="16"/>
      <c r="BI287" s="16"/>
      <c r="BJ287" s="16"/>
      <c r="BK287" s="16"/>
      <c r="BL287" s="16"/>
      <c r="BM287" s="16"/>
      <c r="BN287" s="16"/>
      <c r="BO287" s="16"/>
      <c r="BP287" s="16"/>
      <c r="BQ287" s="16"/>
      <c r="BR287" s="16"/>
      <c r="BS287" s="16"/>
      <c r="BT287" s="16"/>
      <c r="BU287" s="16"/>
      <c r="BV287" s="16"/>
      <c r="BW287" s="16"/>
      <c r="BX287" s="16"/>
      <c r="BY287" s="16"/>
      <c r="BZ287" s="16"/>
      <c r="CA287" s="16"/>
      <c r="CB287" s="16"/>
      <c r="CC287" s="16"/>
      <c r="CD287" s="16"/>
      <c r="CE287" s="16"/>
      <c r="CF287" s="16"/>
      <c r="CG287" s="16"/>
      <c r="CH287" s="16"/>
      <c r="CI287" s="16"/>
      <c r="CJ287" s="16"/>
      <c r="CK287" s="16"/>
      <c r="CL287" s="16"/>
      <c r="CM287" s="16"/>
      <c r="CN287" s="16"/>
      <c r="CO287" s="16"/>
      <c r="CP287" s="16"/>
      <c r="CQ287" s="16"/>
      <c r="CR287" s="16"/>
      <c r="CS287" s="16"/>
      <c r="CT287" s="16"/>
      <c r="CU287" s="16"/>
      <c r="CV287" s="16"/>
      <c r="CW287" s="16"/>
      <c r="CX287" s="16"/>
      <c r="CY287" s="16"/>
      <c r="CZ287" s="16"/>
      <c r="DA287" s="16"/>
      <c r="DB287" s="16"/>
      <c r="DC287" s="16"/>
      <c r="DD287" s="16"/>
      <c r="DE287" s="16"/>
      <c r="DF287" s="16"/>
      <c r="DG287" s="16"/>
      <c r="DH287" s="16"/>
      <c r="DI287" s="16"/>
      <c r="DJ287" s="16"/>
      <c r="DK287" s="16"/>
      <c r="DL287" s="16"/>
      <c r="DM287" s="16"/>
      <c r="DN287" s="16"/>
      <c r="DO287" s="16"/>
      <c r="DP287" s="16"/>
      <c r="DQ287" s="16"/>
      <c r="DR287" s="16"/>
      <c r="DS287" s="16"/>
      <c r="DT287" s="16"/>
      <c r="DU287" s="16"/>
      <c r="DV287" s="16"/>
      <c r="DW287" s="16"/>
      <c r="DX287" s="16"/>
      <c r="DY287" s="16"/>
      <c r="DZ287" s="16"/>
      <c r="EA287" s="16"/>
      <c r="EB287" s="16"/>
      <c r="EC287" s="16"/>
      <c r="ED287" s="16"/>
      <c r="EE287" s="16"/>
      <c r="EF287" s="16"/>
      <c r="EG287" s="16"/>
      <c r="EH287" s="16"/>
      <c r="EI287" s="16"/>
      <c r="EJ287" s="16"/>
      <c r="EK287" s="16"/>
      <c r="EL287" s="16"/>
      <c r="EM287" s="16"/>
      <c r="EN287" s="16"/>
      <c r="EO287" s="16"/>
      <c r="EP287" s="16"/>
      <c r="EQ287" s="16"/>
      <c r="ER287" s="16"/>
      <c r="ES287" s="16"/>
      <c r="ET287" s="16"/>
      <c r="EU287" s="16"/>
      <c r="EV287" s="16"/>
      <c r="EW287" s="16"/>
      <c r="EX287" s="16"/>
      <c r="EY287" s="16"/>
    </row>
    <row r="288" spans="2:155" ht="14.5" customHeight="1" x14ac:dyDescent="0.35">
      <c r="B288" s="18"/>
      <c r="C288" s="18"/>
      <c r="D288" s="18"/>
      <c r="E288" s="18"/>
      <c r="F288" s="18"/>
      <c r="G288" s="18"/>
      <c r="H288" s="18"/>
      <c r="I288" s="18"/>
      <c r="J288" s="18"/>
      <c r="K288" s="18"/>
      <c r="L288" s="18"/>
      <c r="AN288" s="16"/>
      <c r="AO288" s="16"/>
      <c r="AP288" s="16"/>
      <c r="AQ288" s="16"/>
      <c r="AR288" s="16"/>
      <c r="AS288" s="16"/>
      <c r="AT288" s="16"/>
      <c r="AU288" s="16"/>
      <c r="AV288" s="16"/>
      <c r="AW288" s="16"/>
      <c r="AX288" s="16"/>
      <c r="AY288" s="16"/>
      <c r="AZ288" s="16"/>
      <c r="BA288" s="16"/>
      <c r="BB288" s="16"/>
      <c r="BC288" s="16"/>
      <c r="BD288" s="16"/>
      <c r="BE288" s="16"/>
      <c r="BF288" s="16"/>
      <c r="BG288" s="16"/>
      <c r="BH288" s="16"/>
      <c r="BI288" s="16"/>
      <c r="BJ288" s="16"/>
      <c r="BK288" s="16"/>
      <c r="BL288" s="16"/>
      <c r="BM288" s="16"/>
      <c r="BN288" s="16"/>
      <c r="BO288" s="16"/>
      <c r="BP288" s="16"/>
      <c r="BQ288" s="16"/>
      <c r="BR288" s="16"/>
      <c r="BS288" s="16"/>
      <c r="BT288" s="16"/>
      <c r="BU288" s="16"/>
      <c r="BV288" s="16"/>
      <c r="BW288" s="16"/>
      <c r="BX288" s="16"/>
      <c r="BY288" s="16"/>
      <c r="BZ288" s="16"/>
      <c r="CA288" s="16"/>
      <c r="CB288" s="16"/>
      <c r="CC288" s="16"/>
      <c r="CD288" s="16"/>
      <c r="CE288" s="16"/>
      <c r="CF288" s="16"/>
      <c r="CG288" s="16"/>
      <c r="CH288" s="16"/>
      <c r="CI288" s="16"/>
      <c r="CJ288" s="16"/>
      <c r="CK288" s="16"/>
      <c r="CL288" s="16"/>
      <c r="CM288" s="16"/>
      <c r="CN288" s="16"/>
      <c r="CO288" s="16"/>
      <c r="CP288" s="16"/>
      <c r="CQ288" s="16"/>
      <c r="CR288" s="16"/>
      <c r="CS288" s="16"/>
      <c r="CT288" s="16"/>
      <c r="CU288" s="16"/>
      <c r="CV288" s="16"/>
      <c r="CW288" s="16"/>
      <c r="CX288" s="16"/>
      <c r="CY288" s="16"/>
      <c r="CZ288" s="16"/>
      <c r="DA288" s="16"/>
      <c r="DB288" s="16"/>
      <c r="DC288" s="16"/>
      <c r="DD288" s="16"/>
      <c r="DE288" s="16"/>
      <c r="DF288" s="16"/>
      <c r="DG288" s="16"/>
      <c r="DH288" s="16"/>
      <c r="DI288" s="16"/>
      <c r="DJ288" s="16"/>
      <c r="DK288" s="16"/>
      <c r="DL288" s="16"/>
      <c r="DM288" s="16"/>
      <c r="DN288" s="16"/>
      <c r="DO288" s="16"/>
      <c r="DP288" s="16"/>
      <c r="DQ288" s="16"/>
      <c r="DR288" s="16"/>
      <c r="DS288" s="16"/>
      <c r="DT288" s="16"/>
      <c r="DU288" s="16"/>
      <c r="DV288" s="16"/>
      <c r="DW288" s="16"/>
      <c r="DX288" s="16"/>
      <c r="DY288" s="16"/>
      <c r="DZ288" s="16"/>
      <c r="EA288" s="16"/>
      <c r="EB288" s="16"/>
      <c r="EC288" s="16"/>
      <c r="ED288" s="16"/>
      <c r="EE288" s="16"/>
      <c r="EF288" s="16"/>
      <c r="EG288" s="16"/>
      <c r="EH288" s="16"/>
      <c r="EI288" s="16"/>
      <c r="EJ288" s="16"/>
      <c r="EK288" s="16"/>
      <c r="EL288" s="16"/>
      <c r="EM288" s="16"/>
      <c r="EN288" s="16"/>
      <c r="EO288" s="16"/>
      <c r="EP288" s="16"/>
      <c r="EQ288" s="16"/>
      <c r="ER288" s="16"/>
      <c r="ES288" s="16"/>
      <c r="ET288" s="16"/>
      <c r="EU288" s="16"/>
      <c r="EV288" s="16"/>
      <c r="EW288" s="16"/>
      <c r="EX288" s="16"/>
      <c r="EY288" s="16"/>
    </row>
    <row r="289" spans="2:155" ht="14.5" customHeight="1" x14ac:dyDescent="0.35">
      <c r="B289" s="18"/>
      <c r="C289" s="18"/>
      <c r="D289" s="18"/>
      <c r="E289" s="18"/>
      <c r="F289" s="18"/>
      <c r="G289" s="18"/>
      <c r="H289" s="18"/>
      <c r="I289" s="18"/>
      <c r="J289" s="18"/>
      <c r="K289" s="18"/>
      <c r="L289" s="18"/>
      <c r="AN289" s="16"/>
      <c r="AO289" s="16"/>
      <c r="AP289" s="16"/>
      <c r="AQ289" s="16"/>
      <c r="AR289" s="16"/>
      <c r="AS289" s="16"/>
      <c r="AT289" s="16"/>
      <c r="AU289" s="16"/>
      <c r="AV289" s="16"/>
      <c r="AW289" s="16"/>
      <c r="AX289" s="16"/>
      <c r="AY289" s="16"/>
      <c r="AZ289" s="16"/>
      <c r="BA289" s="16"/>
      <c r="BB289" s="16"/>
      <c r="BC289" s="16"/>
      <c r="BD289" s="16"/>
      <c r="BE289" s="16"/>
      <c r="BF289" s="16"/>
      <c r="BG289" s="16"/>
      <c r="BH289" s="16"/>
      <c r="BI289" s="16"/>
      <c r="BJ289" s="16"/>
      <c r="BK289" s="16"/>
      <c r="BL289" s="16"/>
      <c r="BM289" s="16"/>
      <c r="BN289" s="16"/>
      <c r="BO289" s="16"/>
      <c r="BP289" s="16"/>
      <c r="BQ289" s="16"/>
      <c r="BR289" s="16"/>
      <c r="BS289" s="16"/>
      <c r="BT289" s="16"/>
      <c r="BU289" s="16"/>
      <c r="BV289" s="16"/>
      <c r="BW289" s="16"/>
      <c r="BX289" s="16"/>
      <c r="BY289" s="16"/>
      <c r="BZ289" s="16"/>
      <c r="CA289" s="16"/>
      <c r="CB289" s="16"/>
      <c r="CC289" s="16"/>
      <c r="CD289" s="16"/>
      <c r="CE289" s="16"/>
      <c r="CF289" s="16"/>
      <c r="CG289" s="16"/>
      <c r="CH289" s="16"/>
      <c r="CI289" s="16"/>
      <c r="CJ289" s="16"/>
      <c r="CK289" s="16"/>
      <c r="CL289" s="16"/>
      <c r="CM289" s="16"/>
      <c r="CN289" s="16"/>
      <c r="CO289" s="16"/>
      <c r="CP289" s="16"/>
      <c r="CQ289" s="16"/>
      <c r="CR289" s="16"/>
      <c r="CS289" s="16"/>
      <c r="CT289" s="16"/>
      <c r="CU289" s="16"/>
      <c r="CV289" s="16"/>
      <c r="CW289" s="16"/>
      <c r="CX289" s="16"/>
      <c r="CY289" s="16"/>
      <c r="CZ289" s="16"/>
      <c r="DA289" s="16"/>
      <c r="DB289" s="16"/>
      <c r="DC289" s="16"/>
      <c r="DD289" s="16"/>
      <c r="DE289" s="16"/>
      <c r="DF289" s="16"/>
      <c r="DG289" s="16"/>
      <c r="DH289" s="16"/>
      <c r="DI289" s="16"/>
      <c r="DJ289" s="16"/>
      <c r="DK289" s="16"/>
      <c r="DL289" s="16"/>
      <c r="DM289" s="16"/>
      <c r="DN289" s="16"/>
      <c r="DO289" s="16"/>
      <c r="DP289" s="16"/>
      <c r="DQ289" s="16"/>
      <c r="DR289" s="16"/>
      <c r="DS289" s="16"/>
      <c r="DT289" s="16"/>
      <c r="DU289" s="16"/>
      <c r="DV289" s="16"/>
      <c r="DW289" s="16"/>
      <c r="DX289" s="16"/>
      <c r="DY289" s="16"/>
      <c r="DZ289" s="16"/>
      <c r="EA289" s="16"/>
      <c r="EB289" s="16"/>
      <c r="EC289" s="16"/>
      <c r="ED289" s="16"/>
      <c r="EE289" s="16"/>
      <c r="EF289" s="16"/>
      <c r="EG289" s="16"/>
      <c r="EH289" s="16"/>
      <c r="EI289" s="16"/>
      <c r="EJ289" s="16"/>
      <c r="EK289" s="16"/>
      <c r="EL289" s="16"/>
      <c r="EM289" s="16"/>
      <c r="EN289" s="16"/>
      <c r="EO289" s="16"/>
      <c r="EP289" s="16"/>
      <c r="EQ289" s="16"/>
      <c r="ER289" s="16"/>
      <c r="ES289" s="16"/>
      <c r="ET289" s="16"/>
      <c r="EU289" s="16"/>
      <c r="EV289" s="16"/>
      <c r="EW289" s="16"/>
      <c r="EX289" s="16"/>
      <c r="EY289" s="16"/>
    </row>
    <row r="290" spans="2:155" ht="14.5" customHeight="1" x14ac:dyDescent="0.35">
      <c r="B290" s="18"/>
      <c r="C290" s="18"/>
      <c r="D290" s="18"/>
      <c r="E290" s="18"/>
      <c r="F290" s="18"/>
      <c r="G290" s="18"/>
      <c r="H290" s="18"/>
      <c r="I290" s="18"/>
      <c r="J290" s="18"/>
      <c r="K290" s="18"/>
      <c r="L290" s="18"/>
      <c r="AN290" s="16"/>
      <c r="AO290" s="16"/>
      <c r="AP290" s="16"/>
      <c r="AQ290" s="16"/>
      <c r="AR290" s="16"/>
      <c r="AS290" s="16"/>
      <c r="AT290" s="16"/>
      <c r="AU290" s="16"/>
      <c r="AV290" s="16"/>
      <c r="AW290" s="16"/>
      <c r="AX290" s="16"/>
      <c r="AY290" s="16"/>
      <c r="AZ290" s="16"/>
      <c r="BA290" s="16"/>
      <c r="BB290" s="16"/>
      <c r="BC290" s="16"/>
      <c r="BD290" s="16"/>
      <c r="BE290" s="16"/>
      <c r="BF290" s="16"/>
      <c r="BG290" s="16"/>
      <c r="BH290" s="16"/>
      <c r="BI290" s="16"/>
      <c r="BJ290" s="16"/>
      <c r="BK290" s="16"/>
      <c r="BL290" s="16"/>
      <c r="BM290" s="16"/>
      <c r="BN290" s="16"/>
      <c r="BO290" s="16"/>
      <c r="BP290" s="16"/>
      <c r="BQ290" s="16"/>
      <c r="BR290" s="16"/>
      <c r="BS290" s="16"/>
      <c r="BT290" s="16"/>
      <c r="BU290" s="16"/>
      <c r="BV290" s="16"/>
      <c r="BW290" s="16"/>
      <c r="BX290" s="16"/>
      <c r="BY290" s="16"/>
      <c r="BZ290" s="16"/>
      <c r="CA290" s="16"/>
      <c r="CB290" s="16"/>
      <c r="CC290" s="16"/>
      <c r="CD290" s="16"/>
      <c r="CE290" s="16"/>
      <c r="CF290" s="16"/>
      <c r="CG290" s="16"/>
      <c r="CH290" s="16"/>
      <c r="CI290" s="16"/>
      <c r="CJ290" s="16"/>
      <c r="CK290" s="16"/>
      <c r="CL290" s="16"/>
      <c r="CM290" s="16"/>
      <c r="CN290" s="16"/>
      <c r="CO290" s="16"/>
      <c r="CP290" s="16"/>
      <c r="CQ290" s="16"/>
      <c r="CR290" s="16"/>
      <c r="CS290" s="16"/>
      <c r="CT290" s="16"/>
      <c r="CU290" s="16"/>
      <c r="CV290" s="16"/>
      <c r="CW290" s="16"/>
      <c r="CX290" s="16"/>
      <c r="CY290" s="16"/>
      <c r="CZ290" s="16"/>
      <c r="DA290" s="16"/>
      <c r="DB290" s="16"/>
      <c r="DC290" s="16"/>
      <c r="DD290" s="16"/>
      <c r="DE290" s="16"/>
      <c r="DF290" s="16"/>
      <c r="DG290" s="16"/>
      <c r="DH290" s="16"/>
      <c r="DI290" s="16"/>
      <c r="DJ290" s="16"/>
      <c r="DK290" s="16"/>
      <c r="DL290" s="16"/>
      <c r="DM290" s="16"/>
      <c r="DN290" s="16"/>
      <c r="DO290" s="16"/>
      <c r="DP290" s="16"/>
      <c r="DQ290" s="16"/>
      <c r="DR290" s="16"/>
      <c r="DS290" s="16"/>
      <c r="DT290" s="16"/>
      <c r="DU290" s="16"/>
      <c r="DV290" s="16"/>
      <c r="DW290" s="16"/>
      <c r="DX290" s="16"/>
      <c r="DY290" s="16"/>
      <c r="DZ290" s="16"/>
      <c r="EA290" s="16"/>
      <c r="EB290" s="16"/>
      <c r="EC290" s="16"/>
      <c r="ED290" s="16"/>
      <c r="EE290" s="16"/>
      <c r="EF290" s="16"/>
      <c r="EG290" s="16"/>
      <c r="EH290" s="16"/>
      <c r="EI290" s="16"/>
      <c r="EJ290" s="16"/>
      <c r="EK290" s="16"/>
      <c r="EL290" s="16"/>
      <c r="EM290" s="16"/>
      <c r="EN290" s="16"/>
      <c r="EO290" s="16"/>
      <c r="EP290" s="16"/>
      <c r="EQ290" s="16"/>
      <c r="ER290" s="16"/>
      <c r="ES290" s="16"/>
      <c r="ET290" s="16"/>
      <c r="EU290" s="16"/>
      <c r="EV290" s="16"/>
      <c r="EW290" s="16"/>
      <c r="EX290" s="16"/>
      <c r="EY290" s="16"/>
    </row>
    <row r="291" spans="2:155" ht="14.5" customHeight="1" x14ac:dyDescent="0.35">
      <c r="B291" s="18"/>
      <c r="C291" s="18"/>
      <c r="D291" s="18"/>
      <c r="E291" s="18"/>
      <c r="F291" s="18"/>
      <c r="G291" s="18"/>
      <c r="H291" s="18"/>
      <c r="I291" s="18"/>
      <c r="J291" s="18"/>
      <c r="K291" s="18"/>
      <c r="L291" s="18"/>
      <c r="AN291" s="16"/>
      <c r="AO291" s="16"/>
      <c r="AP291" s="16"/>
      <c r="AQ291" s="16"/>
      <c r="AR291" s="16"/>
      <c r="AS291" s="16"/>
      <c r="AT291" s="16"/>
      <c r="AU291" s="16"/>
      <c r="AV291" s="16"/>
      <c r="AW291" s="16"/>
      <c r="AX291" s="16"/>
      <c r="AY291" s="16"/>
      <c r="AZ291" s="16"/>
      <c r="BA291" s="16"/>
      <c r="BB291" s="16"/>
      <c r="BC291" s="16"/>
      <c r="BD291" s="16"/>
      <c r="BE291" s="16"/>
      <c r="BF291" s="16"/>
      <c r="BG291" s="16"/>
      <c r="BH291" s="16"/>
      <c r="BI291" s="16"/>
      <c r="BJ291" s="16"/>
      <c r="BK291" s="16"/>
      <c r="BL291" s="16"/>
      <c r="BM291" s="16"/>
      <c r="BN291" s="16"/>
      <c r="BO291" s="16"/>
      <c r="BP291" s="16"/>
      <c r="BQ291" s="16"/>
      <c r="BR291" s="16"/>
      <c r="BS291" s="16"/>
      <c r="BT291" s="16"/>
      <c r="BU291" s="16"/>
      <c r="BV291" s="16"/>
      <c r="BW291" s="16"/>
      <c r="BX291" s="16"/>
      <c r="BY291" s="16"/>
      <c r="BZ291" s="16"/>
      <c r="CA291" s="16"/>
      <c r="CB291" s="16"/>
      <c r="CC291" s="16"/>
      <c r="CD291" s="16"/>
      <c r="CE291" s="16"/>
      <c r="CF291" s="16"/>
      <c r="CG291" s="16"/>
      <c r="CH291" s="16"/>
      <c r="CI291" s="16"/>
      <c r="CJ291" s="16"/>
      <c r="CK291" s="16"/>
      <c r="CL291" s="16"/>
      <c r="CM291" s="16"/>
      <c r="CN291" s="16"/>
      <c r="CO291" s="16"/>
      <c r="CP291" s="16"/>
      <c r="CQ291" s="16"/>
      <c r="CR291" s="16"/>
      <c r="CS291" s="16"/>
      <c r="CT291" s="16"/>
      <c r="CU291" s="16"/>
      <c r="CV291" s="16"/>
      <c r="CW291" s="16"/>
      <c r="CX291" s="16"/>
      <c r="CY291" s="16"/>
      <c r="CZ291" s="16"/>
      <c r="DA291" s="16"/>
      <c r="DB291" s="16"/>
      <c r="DC291" s="16"/>
      <c r="DD291" s="16"/>
      <c r="DE291" s="16"/>
      <c r="DF291" s="16"/>
      <c r="DG291" s="16"/>
      <c r="DH291" s="16"/>
      <c r="DI291" s="16"/>
      <c r="DJ291" s="16"/>
      <c r="DK291" s="16"/>
      <c r="DL291" s="16"/>
      <c r="DM291" s="16"/>
      <c r="DN291" s="16"/>
      <c r="DO291" s="16"/>
      <c r="DP291" s="16"/>
      <c r="DQ291" s="16"/>
      <c r="DR291" s="16"/>
      <c r="DS291" s="16"/>
      <c r="DT291" s="16"/>
      <c r="DU291" s="16"/>
      <c r="DV291" s="16"/>
      <c r="DW291" s="16"/>
      <c r="DX291" s="16"/>
      <c r="DY291" s="16"/>
      <c r="DZ291" s="16"/>
      <c r="EA291" s="16"/>
      <c r="EB291" s="16"/>
      <c r="EC291" s="16"/>
      <c r="ED291" s="16"/>
      <c r="EE291" s="16"/>
      <c r="EF291" s="16"/>
      <c r="EG291" s="16"/>
      <c r="EH291" s="16"/>
      <c r="EI291" s="16"/>
      <c r="EJ291" s="16"/>
      <c r="EK291" s="16"/>
      <c r="EL291" s="16"/>
      <c r="EM291" s="16"/>
      <c r="EN291" s="16"/>
      <c r="EO291" s="16"/>
      <c r="EP291" s="16"/>
      <c r="EQ291" s="16"/>
      <c r="ER291" s="16"/>
      <c r="ES291" s="16"/>
      <c r="ET291" s="16"/>
      <c r="EU291" s="16"/>
      <c r="EV291" s="16"/>
      <c r="EW291" s="16"/>
      <c r="EX291" s="16"/>
      <c r="EY291" s="16"/>
    </row>
    <row r="292" spans="2:155" ht="14.5" customHeight="1" x14ac:dyDescent="0.35">
      <c r="B292" s="18"/>
      <c r="C292" s="18"/>
      <c r="D292" s="18"/>
      <c r="E292" s="18"/>
      <c r="F292" s="18"/>
      <c r="G292" s="18"/>
      <c r="H292" s="18"/>
      <c r="I292" s="18"/>
      <c r="J292" s="18"/>
      <c r="K292" s="18"/>
      <c r="L292" s="18"/>
      <c r="AN292" s="16"/>
      <c r="AO292" s="16"/>
      <c r="AP292" s="16"/>
      <c r="AQ292" s="16"/>
      <c r="AR292" s="16"/>
      <c r="AS292" s="16"/>
      <c r="AT292" s="16"/>
      <c r="AU292" s="16"/>
      <c r="AV292" s="16"/>
      <c r="AW292" s="16"/>
      <c r="AX292" s="16"/>
      <c r="AY292" s="16"/>
      <c r="AZ292" s="16"/>
      <c r="BA292" s="16"/>
      <c r="BB292" s="16"/>
      <c r="BC292" s="16"/>
      <c r="BD292" s="16"/>
      <c r="BE292" s="16"/>
      <c r="BF292" s="16"/>
      <c r="BG292" s="16"/>
      <c r="BH292" s="16"/>
      <c r="BI292" s="16"/>
      <c r="BJ292" s="16"/>
      <c r="BK292" s="16"/>
      <c r="BL292" s="16"/>
      <c r="BM292" s="16"/>
      <c r="BN292" s="16"/>
      <c r="BO292" s="16"/>
      <c r="BP292" s="16"/>
      <c r="BQ292" s="16"/>
      <c r="BR292" s="16"/>
      <c r="BS292" s="16"/>
      <c r="BT292" s="16"/>
      <c r="BU292" s="16"/>
      <c r="BV292" s="16"/>
      <c r="BW292" s="16"/>
      <c r="BX292" s="16"/>
      <c r="BY292" s="16"/>
      <c r="BZ292" s="16"/>
      <c r="CA292" s="16"/>
      <c r="CB292" s="16"/>
      <c r="CC292" s="16"/>
      <c r="CD292" s="16"/>
      <c r="CE292" s="16"/>
      <c r="CF292" s="16"/>
      <c r="CG292" s="16"/>
      <c r="CH292" s="16"/>
      <c r="CI292" s="16"/>
      <c r="CJ292" s="16"/>
      <c r="CK292" s="16"/>
      <c r="CL292" s="16"/>
      <c r="CM292" s="16"/>
      <c r="CN292" s="16"/>
      <c r="CO292" s="16"/>
      <c r="CP292" s="16"/>
      <c r="CQ292" s="16"/>
      <c r="CR292" s="16"/>
      <c r="CS292" s="16"/>
      <c r="CT292" s="16"/>
      <c r="CU292" s="16"/>
      <c r="CV292" s="16"/>
      <c r="CW292" s="16"/>
      <c r="CX292" s="16"/>
      <c r="CY292" s="16"/>
      <c r="CZ292" s="16"/>
      <c r="DA292" s="16"/>
      <c r="DB292" s="16"/>
      <c r="DC292" s="16"/>
      <c r="DD292" s="16"/>
      <c r="DE292" s="16"/>
      <c r="DF292" s="16"/>
      <c r="DG292" s="16"/>
      <c r="DH292" s="16"/>
      <c r="DI292" s="16"/>
      <c r="DJ292" s="16"/>
      <c r="DK292" s="16"/>
      <c r="DL292" s="16"/>
      <c r="DM292" s="16"/>
      <c r="DN292" s="16"/>
      <c r="DO292" s="16"/>
      <c r="DP292" s="16"/>
      <c r="DQ292" s="16"/>
      <c r="DR292" s="16"/>
      <c r="DS292" s="16"/>
      <c r="DT292" s="16"/>
      <c r="DU292" s="16"/>
      <c r="DV292" s="16"/>
      <c r="DW292" s="16"/>
      <c r="DX292" s="16"/>
      <c r="DY292" s="16"/>
      <c r="DZ292" s="16"/>
      <c r="EA292" s="16"/>
      <c r="EB292" s="16"/>
      <c r="EC292" s="16"/>
      <c r="ED292" s="16"/>
      <c r="EE292" s="16"/>
      <c r="EF292" s="16"/>
      <c r="EG292" s="16"/>
      <c r="EH292" s="16"/>
      <c r="EI292" s="16"/>
      <c r="EJ292" s="16"/>
      <c r="EK292" s="16"/>
      <c r="EL292" s="16"/>
      <c r="EM292" s="16"/>
      <c r="EN292" s="16"/>
      <c r="EO292" s="16"/>
      <c r="EP292" s="16"/>
      <c r="EQ292" s="16"/>
      <c r="ER292" s="16"/>
      <c r="ES292" s="16"/>
      <c r="ET292" s="16"/>
      <c r="EU292" s="16"/>
      <c r="EV292" s="16"/>
      <c r="EW292" s="16"/>
      <c r="EX292" s="16"/>
      <c r="EY292" s="16"/>
    </row>
    <row r="293" spans="2:155" ht="14.5" customHeight="1" x14ac:dyDescent="0.35">
      <c r="B293" s="18"/>
      <c r="C293" s="18"/>
      <c r="D293" s="18"/>
      <c r="E293" s="18"/>
      <c r="F293" s="18"/>
      <c r="G293" s="18"/>
      <c r="H293" s="18"/>
      <c r="I293" s="18"/>
      <c r="J293" s="18"/>
      <c r="K293" s="18"/>
      <c r="L293" s="18"/>
      <c r="AN293" s="16"/>
      <c r="AO293" s="16"/>
      <c r="AP293" s="16"/>
      <c r="AQ293" s="16"/>
      <c r="AR293" s="16"/>
      <c r="AS293" s="16"/>
      <c r="AT293" s="16"/>
      <c r="AU293" s="16"/>
      <c r="AV293" s="16"/>
      <c r="AW293" s="16"/>
      <c r="AX293" s="16"/>
      <c r="AY293" s="16"/>
      <c r="AZ293" s="16"/>
      <c r="BA293" s="16"/>
      <c r="BB293" s="16"/>
      <c r="BC293" s="16"/>
      <c r="BD293" s="16"/>
      <c r="BE293" s="16"/>
      <c r="BF293" s="16"/>
      <c r="BG293" s="16"/>
      <c r="BH293" s="16"/>
      <c r="BI293" s="16"/>
      <c r="BJ293" s="16"/>
      <c r="BK293" s="16"/>
      <c r="BL293" s="16"/>
      <c r="BM293" s="16"/>
      <c r="BN293" s="16"/>
      <c r="BO293" s="16"/>
      <c r="BP293" s="16"/>
      <c r="BQ293" s="16"/>
      <c r="BR293" s="16"/>
      <c r="BS293" s="16"/>
      <c r="BT293" s="16"/>
      <c r="BU293" s="16"/>
      <c r="BV293" s="16"/>
      <c r="BW293" s="16"/>
      <c r="BX293" s="16"/>
      <c r="BY293" s="16"/>
      <c r="BZ293" s="16"/>
      <c r="CA293" s="16"/>
      <c r="CB293" s="16"/>
      <c r="CC293" s="16"/>
      <c r="CD293" s="16"/>
      <c r="CE293" s="16"/>
      <c r="CF293" s="16"/>
      <c r="CG293" s="16"/>
      <c r="CH293" s="16"/>
      <c r="CI293" s="16"/>
      <c r="CJ293" s="16"/>
      <c r="CK293" s="16"/>
      <c r="CL293" s="16"/>
      <c r="CM293" s="16"/>
      <c r="CN293" s="16"/>
      <c r="CO293" s="16"/>
      <c r="CP293" s="16"/>
      <c r="CQ293" s="16"/>
      <c r="CR293" s="16"/>
      <c r="CS293" s="16"/>
      <c r="CT293" s="16"/>
      <c r="CU293" s="16"/>
      <c r="CV293" s="16"/>
      <c r="CW293" s="16"/>
      <c r="CX293" s="16"/>
      <c r="CY293" s="16"/>
      <c r="CZ293" s="16"/>
      <c r="DA293" s="16"/>
      <c r="DB293" s="16"/>
      <c r="DC293" s="16"/>
      <c r="DD293" s="16"/>
      <c r="DE293" s="16"/>
      <c r="DF293" s="16"/>
      <c r="DG293" s="16"/>
      <c r="DH293" s="16"/>
      <c r="DI293" s="16"/>
      <c r="DJ293" s="16"/>
      <c r="DK293" s="16"/>
      <c r="DL293" s="16"/>
      <c r="DM293" s="16"/>
      <c r="DN293" s="16"/>
      <c r="DO293" s="16"/>
      <c r="DP293" s="16"/>
      <c r="DQ293" s="16"/>
      <c r="DR293" s="16"/>
      <c r="DS293" s="16"/>
      <c r="DT293" s="16"/>
      <c r="DU293" s="16"/>
      <c r="DV293" s="16"/>
      <c r="DW293" s="16"/>
      <c r="DX293" s="16"/>
      <c r="DY293" s="16"/>
      <c r="DZ293" s="16"/>
      <c r="EA293" s="16"/>
      <c r="EB293" s="16"/>
      <c r="EC293" s="16"/>
      <c r="ED293" s="16"/>
      <c r="EE293" s="16"/>
      <c r="EF293" s="16"/>
      <c r="EG293" s="16"/>
      <c r="EH293" s="16"/>
      <c r="EI293" s="16"/>
      <c r="EJ293" s="16"/>
      <c r="EK293" s="16"/>
      <c r="EL293" s="16"/>
      <c r="EM293" s="16"/>
      <c r="EN293" s="16"/>
      <c r="EO293" s="16"/>
      <c r="EP293" s="16"/>
      <c r="EQ293" s="16"/>
      <c r="ER293" s="16"/>
      <c r="ES293" s="16"/>
      <c r="ET293" s="16"/>
      <c r="EU293" s="16"/>
      <c r="EV293" s="16"/>
      <c r="EW293" s="16"/>
      <c r="EX293" s="16"/>
      <c r="EY293" s="16"/>
    </row>
    <row r="294" spans="2:155" ht="14.5" customHeight="1" x14ac:dyDescent="0.35">
      <c r="B294" s="18"/>
      <c r="C294" s="18"/>
      <c r="D294" s="18"/>
      <c r="E294" s="18"/>
      <c r="F294" s="18"/>
      <c r="G294" s="18"/>
      <c r="H294" s="18"/>
      <c r="I294" s="18"/>
      <c r="J294" s="18"/>
      <c r="K294" s="18"/>
      <c r="L294" s="18"/>
      <c r="AN294" s="16"/>
      <c r="AO294" s="16"/>
      <c r="AP294" s="16"/>
      <c r="AQ294" s="16"/>
      <c r="AR294" s="16"/>
      <c r="AS294" s="16"/>
      <c r="AT294" s="16"/>
      <c r="AU294" s="16"/>
      <c r="AV294" s="16"/>
      <c r="AW294" s="16"/>
      <c r="AX294" s="16"/>
      <c r="AY294" s="16"/>
      <c r="AZ294" s="16"/>
      <c r="BA294" s="16"/>
      <c r="BB294" s="16"/>
      <c r="BC294" s="16"/>
      <c r="BD294" s="16"/>
      <c r="BE294" s="16"/>
      <c r="BF294" s="16"/>
      <c r="BG294" s="16"/>
      <c r="BH294" s="16"/>
      <c r="BI294" s="16"/>
      <c r="BJ294" s="16"/>
      <c r="BK294" s="16"/>
      <c r="BL294" s="16"/>
      <c r="BM294" s="16"/>
      <c r="BN294" s="16"/>
      <c r="BO294" s="16"/>
      <c r="BP294" s="16"/>
      <c r="BQ294" s="16"/>
      <c r="BR294" s="16"/>
      <c r="BS294" s="16"/>
      <c r="BT294" s="16"/>
      <c r="BU294" s="16"/>
      <c r="BV294" s="16"/>
      <c r="BW294" s="16"/>
      <c r="BX294" s="16"/>
      <c r="BY294" s="16"/>
      <c r="BZ294" s="16"/>
      <c r="CA294" s="16"/>
      <c r="CB294" s="16"/>
      <c r="CC294" s="16"/>
      <c r="CD294" s="16"/>
      <c r="CE294" s="16"/>
      <c r="CF294" s="16"/>
      <c r="CG294" s="16"/>
      <c r="CH294" s="16"/>
      <c r="CI294" s="16"/>
      <c r="CJ294" s="16"/>
      <c r="CK294" s="16"/>
      <c r="CL294" s="16"/>
      <c r="CM294" s="16"/>
      <c r="CN294" s="16"/>
      <c r="CO294" s="16"/>
      <c r="CP294" s="16"/>
      <c r="CQ294" s="16"/>
      <c r="CR294" s="16"/>
      <c r="CS294" s="16"/>
      <c r="CT294" s="16"/>
      <c r="CU294" s="16"/>
      <c r="CV294" s="16"/>
      <c r="CW294" s="16"/>
      <c r="CX294" s="16"/>
      <c r="CY294" s="16"/>
      <c r="CZ294" s="16"/>
      <c r="DA294" s="16"/>
      <c r="DB294" s="16"/>
      <c r="DC294" s="16"/>
      <c r="DD294" s="16"/>
      <c r="DE294" s="16"/>
      <c r="DF294" s="16"/>
      <c r="DG294" s="16"/>
      <c r="DH294" s="16"/>
      <c r="DI294" s="16"/>
      <c r="DJ294" s="16"/>
      <c r="DK294" s="16"/>
      <c r="DL294" s="16"/>
      <c r="DM294" s="16"/>
      <c r="DN294" s="16"/>
      <c r="DO294" s="16"/>
      <c r="DP294" s="16"/>
      <c r="DQ294" s="16"/>
      <c r="DR294" s="16"/>
      <c r="DS294" s="16"/>
      <c r="DT294" s="16"/>
      <c r="DU294" s="16"/>
      <c r="DV294" s="16"/>
      <c r="DW294" s="16"/>
      <c r="DX294" s="16"/>
      <c r="DY294" s="16"/>
      <c r="DZ294" s="16"/>
      <c r="EA294" s="16"/>
      <c r="EB294" s="16"/>
      <c r="EC294" s="16"/>
      <c r="ED294" s="16"/>
      <c r="EE294" s="16"/>
      <c r="EF294" s="16"/>
      <c r="EG294" s="16"/>
      <c r="EH294" s="16"/>
      <c r="EI294" s="16"/>
      <c r="EJ294" s="16"/>
      <c r="EK294" s="16"/>
      <c r="EL294" s="16"/>
      <c r="EM294" s="16"/>
      <c r="EN294" s="16"/>
      <c r="EO294" s="16"/>
      <c r="EP294" s="16"/>
      <c r="EQ294" s="16"/>
      <c r="ER294" s="16"/>
      <c r="ES294" s="16"/>
      <c r="ET294" s="16"/>
      <c r="EU294" s="16"/>
      <c r="EV294" s="16"/>
      <c r="EW294" s="16"/>
      <c r="EX294" s="16"/>
      <c r="EY294" s="16"/>
    </row>
    <row r="295" spans="2:155" ht="14.5" customHeight="1" x14ac:dyDescent="0.35">
      <c r="B295" s="18"/>
      <c r="C295" s="18"/>
      <c r="D295" s="18"/>
      <c r="E295" s="18"/>
      <c r="F295" s="18"/>
      <c r="G295" s="18"/>
      <c r="H295" s="18"/>
      <c r="I295" s="18"/>
      <c r="J295" s="18"/>
      <c r="K295" s="18"/>
      <c r="L295" s="18"/>
      <c r="AN295" s="16"/>
      <c r="AO295" s="16"/>
      <c r="AP295" s="16"/>
      <c r="AQ295" s="16"/>
      <c r="AR295" s="16"/>
      <c r="AS295" s="16"/>
      <c r="AT295" s="16"/>
      <c r="AU295" s="16"/>
      <c r="AV295" s="16"/>
      <c r="AW295" s="16"/>
      <c r="AX295" s="16"/>
      <c r="AY295" s="16"/>
      <c r="AZ295" s="16"/>
      <c r="BA295" s="16"/>
      <c r="BB295" s="16"/>
      <c r="BC295" s="16"/>
      <c r="BD295" s="16"/>
      <c r="BE295" s="16"/>
      <c r="BF295" s="16"/>
      <c r="BG295" s="16"/>
      <c r="BH295" s="16"/>
      <c r="BI295" s="16"/>
      <c r="BJ295" s="16"/>
      <c r="BK295" s="16"/>
      <c r="BL295" s="16"/>
      <c r="BM295" s="16"/>
      <c r="BN295" s="16"/>
      <c r="BO295" s="16"/>
      <c r="BP295" s="16"/>
      <c r="BQ295" s="16"/>
      <c r="BR295" s="16"/>
      <c r="BS295" s="16"/>
      <c r="BT295" s="16"/>
      <c r="BU295" s="16"/>
      <c r="BV295" s="16"/>
      <c r="BW295" s="16"/>
      <c r="BX295" s="16"/>
      <c r="BY295" s="16"/>
      <c r="BZ295" s="16"/>
      <c r="CA295" s="16"/>
      <c r="CB295" s="16"/>
      <c r="CC295" s="16"/>
      <c r="CD295" s="16"/>
      <c r="CE295" s="16"/>
      <c r="CF295" s="16"/>
      <c r="CG295" s="16"/>
      <c r="CH295" s="16"/>
      <c r="CI295" s="16"/>
      <c r="CJ295" s="16"/>
      <c r="CK295" s="16"/>
      <c r="CL295" s="16"/>
      <c r="CM295" s="16"/>
      <c r="CN295" s="16"/>
      <c r="CO295" s="16"/>
      <c r="CP295" s="16"/>
      <c r="CQ295" s="16"/>
      <c r="CR295" s="16"/>
      <c r="CS295" s="16"/>
      <c r="CT295" s="16"/>
      <c r="CU295" s="16"/>
      <c r="CV295" s="16"/>
      <c r="CW295" s="16"/>
      <c r="CX295" s="16"/>
      <c r="CY295" s="16"/>
      <c r="CZ295" s="16"/>
      <c r="DA295" s="16"/>
      <c r="DB295" s="16"/>
      <c r="DC295" s="16"/>
      <c r="DD295" s="16"/>
      <c r="DE295" s="16"/>
      <c r="DF295" s="16"/>
      <c r="DG295" s="16"/>
      <c r="DH295" s="16"/>
      <c r="DI295" s="16"/>
      <c r="DJ295" s="16"/>
      <c r="DK295" s="16"/>
      <c r="DL295" s="16"/>
      <c r="DM295" s="16"/>
      <c r="DN295" s="16"/>
      <c r="DO295" s="16"/>
      <c r="DP295" s="16"/>
      <c r="DQ295" s="16"/>
      <c r="DR295" s="16"/>
      <c r="DS295" s="16"/>
      <c r="DT295" s="16"/>
      <c r="DU295" s="16"/>
      <c r="DV295" s="16"/>
      <c r="DW295" s="16"/>
      <c r="DX295" s="16"/>
      <c r="DY295" s="16"/>
      <c r="DZ295" s="16"/>
      <c r="EA295" s="16"/>
      <c r="EB295" s="16"/>
      <c r="EC295" s="16"/>
      <c r="ED295" s="16"/>
      <c r="EE295" s="16"/>
      <c r="EF295" s="16"/>
      <c r="EG295" s="16"/>
      <c r="EH295" s="16"/>
      <c r="EI295" s="16"/>
      <c r="EJ295" s="16"/>
      <c r="EK295" s="16"/>
      <c r="EL295" s="16"/>
      <c r="EM295" s="16"/>
      <c r="EN295" s="16"/>
      <c r="EO295" s="16"/>
      <c r="EP295" s="16"/>
      <c r="EQ295" s="16"/>
      <c r="ER295" s="16"/>
      <c r="ES295" s="16"/>
      <c r="ET295" s="16"/>
      <c r="EU295" s="16"/>
      <c r="EV295" s="16"/>
      <c r="EW295" s="16"/>
      <c r="EX295" s="16"/>
      <c r="EY295" s="16"/>
    </row>
    <row r="296" spans="2:155" ht="14.5" customHeight="1" x14ac:dyDescent="0.35">
      <c r="B296" s="18"/>
      <c r="C296" s="18"/>
      <c r="D296" s="18"/>
      <c r="E296" s="18"/>
      <c r="F296" s="18"/>
      <c r="G296" s="18"/>
      <c r="H296" s="18"/>
      <c r="I296" s="18"/>
      <c r="J296" s="18"/>
      <c r="K296" s="18"/>
      <c r="L296" s="18"/>
      <c r="AN296" s="16"/>
      <c r="AO296" s="16"/>
      <c r="AP296" s="16"/>
      <c r="AQ296" s="16"/>
      <c r="AR296" s="16"/>
      <c r="AS296" s="16"/>
      <c r="AT296" s="16"/>
      <c r="AU296" s="16"/>
      <c r="AV296" s="16"/>
      <c r="AW296" s="16"/>
      <c r="AX296" s="16"/>
      <c r="AY296" s="16"/>
      <c r="AZ296" s="16"/>
      <c r="BA296" s="16"/>
      <c r="BB296" s="16"/>
      <c r="BC296" s="16"/>
      <c r="BD296" s="16"/>
      <c r="BE296" s="16"/>
      <c r="BF296" s="16"/>
      <c r="BG296" s="16"/>
      <c r="BH296" s="16"/>
      <c r="BI296" s="16"/>
      <c r="BJ296" s="16"/>
      <c r="BK296" s="16"/>
      <c r="BL296" s="16"/>
      <c r="BM296" s="16"/>
      <c r="BN296" s="16"/>
      <c r="BO296" s="16"/>
      <c r="BP296" s="16"/>
      <c r="BQ296" s="16"/>
      <c r="BR296" s="16"/>
      <c r="BS296" s="16"/>
      <c r="BT296" s="16"/>
      <c r="BU296" s="16"/>
      <c r="BV296" s="16"/>
      <c r="BW296" s="16"/>
      <c r="BX296" s="16"/>
      <c r="BY296" s="16"/>
      <c r="BZ296" s="16"/>
      <c r="CA296" s="16"/>
      <c r="CB296" s="16"/>
      <c r="CC296" s="16"/>
      <c r="CD296" s="16"/>
      <c r="CE296" s="16"/>
      <c r="CF296" s="16"/>
      <c r="CG296" s="16"/>
      <c r="CH296" s="16"/>
      <c r="CI296" s="16"/>
      <c r="CJ296" s="16"/>
      <c r="CK296" s="16"/>
      <c r="CL296" s="16"/>
      <c r="CM296" s="16"/>
      <c r="CN296" s="16"/>
      <c r="CO296" s="16"/>
      <c r="CP296" s="16"/>
      <c r="CQ296" s="16"/>
      <c r="CR296" s="16"/>
      <c r="CS296" s="16"/>
      <c r="CT296" s="16"/>
      <c r="CU296" s="16"/>
      <c r="CV296" s="16"/>
      <c r="CW296" s="16"/>
      <c r="CX296" s="16"/>
      <c r="CY296" s="16"/>
      <c r="CZ296" s="16"/>
      <c r="DA296" s="16"/>
      <c r="DB296" s="16"/>
      <c r="DC296" s="16"/>
      <c r="DD296" s="16"/>
      <c r="DE296" s="16"/>
      <c r="DF296" s="16"/>
      <c r="DG296" s="16"/>
      <c r="DH296" s="16"/>
      <c r="DI296" s="16"/>
      <c r="DJ296" s="16"/>
      <c r="DK296" s="16"/>
      <c r="DL296" s="16"/>
      <c r="DM296" s="16"/>
      <c r="DN296" s="16"/>
      <c r="DO296" s="16"/>
      <c r="DP296" s="16"/>
      <c r="DQ296" s="16"/>
      <c r="DR296" s="16"/>
      <c r="DS296" s="16"/>
      <c r="DT296" s="16"/>
      <c r="DU296" s="16"/>
      <c r="DV296" s="16"/>
      <c r="DW296" s="16"/>
      <c r="DX296" s="16"/>
      <c r="DY296" s="16"/>
      <c r="DZ296" s="16"/>
      <c r="EA296" s="16"/>
      <c r="EB296" s="16"/>
      <c r="EC296" s="16"/>
      <c r="ED296" s="16"/>
      <c r="EE296" s="16"/>
      <c r="EF296" s="16"/>
      <c r="EG296" s="16"/>
      <c r="EH296" s="16"/>
      <c r="EI296" s="16"/>
      <c r="EJ296" s="16"/>
      <c r="EK296" s="16"/>
      <c r="EL296" s="16"/>
      <c r="EM296" s="16"/>
      <c r="EN296" s="16"/>
      <c r="EO296" s="16"/>
      <c r="EP296" s="16"/>
      <c r="EQ296" s="16"/>
      <c r="ER296" s="16"/>
      <c r="ES296" s="16"/>
      <c r="ET296" s="16"/>
      <c r="EU296" s="16"/>
      <c r="EV296" s="16"/>
      <c r="EW296" s="16"/>
      <c r="EX296" s="16"/>
      <c r="EY296" s="16"/>
    </row>
    <row r="297" spans="2:155" ht="14.5" customHeight="1" x14ac:dyDescent="0.35">
      <c r="B297" s="18"/>
      <c r="C297" s="18"/>
      <c r="D297" s="18"/>
      <c r="E297" s="18"/>
      <c r="F297" s="18"/>
      <c r="G297" s="18"/>
      <c r="H297" s="18"/>
      <c r="I297" s="18"/>
      <c r="J297" s="18"/>
      <c r="K297" s="18"/>
      <c r="L297" s="18"/>
      <c r="AN297" s="16"/>
      <c r="AO297" s="16"/>
      <c r="AP297" s="16"/>
      <c r="AQ297" s="16"/>
      <c r="AR297" s="16"/>
      <c r="AS297" s="16"/>
      <c r="AT297" s="16"/>
      <c r="AU297" s="16"/>
      <c r="AV297" s="16"/>
      <c r="AW297" s="16"/>
      <c r="AX297" s="16"/>
      <c r="AY297" s="16"/>
      <c r="AZ297" s="16"/>
      <c r="BA297" s="16"/>
      <c r="BB297" s="16"/>
      <c r="BC297" s="16"/>
      <c r="BD297" s="16"/>
      <c r="BE297" s="16"/>
      <c r="BF297" s="16"/>
      <c r="BG297" s="16"/>
      <c r="BH297" s="16"/>
      <c r="BI297" s="16"/>
      <c r="BJ297" s="16"/>
      <c r="BK297" s="16"/>
      <c r="BL297" s="16"/>
      <c r="BM297" s="16"/>
      <c r="BN297" s="16"/>
      <c r="BO297" s="16"/>
      <c r="BP297" s="16"/>
      <c r="BQ297" s="16"/>
      <c r="BR297" s="16"/>
      <c r="BS297" s="16"/>
      <c r="BT297" s="16"/>
      <c r="BU297" s="16"/>
      <c r="BV297" s="16"/>
      <c r="BW297" s="16"/>
      <c r="BX297" s="16"/>
      <c r="BY297" s="16"/>
      <c r="BZ297" s="16"/>
      <c r="CA297" s="16"/>
      <c r="CB297" s="16"/>
      <c r="CC297" s="16"/>
      <c r="CD297" s="16"/>
      <c r="CE297" s="16"/>
      <c r="CF297" s="16"/>
      <c r="CG297" s="16"/>
      <c r="CH297" s="16"/>
      <c r="CI297" s="16"/>
      <c r="CJ297" s="16"/>
      <c r="CK297" s="16"/>
      <c r="CL297" s="16"/>
      <c r="CM297" s="16"/>
      <c r="CN297" s="16"/>
      <c r="CO297" s="16"/>
      <c r="CP297" s="16"/>
      <c r="CQ297" s="16"/>
      <c r="CR297" s="16"/>
      <c r="CS297" s="16"/>
      <c r="CT297" s="16"/>
      <c r="CU297" s="16"/>
      <c r="CV297" s="16"/>
      <c r="CW297" s="16"/>
      <c r="CX297" s="16"/>
      <c r="CY297" s="16"/>
      <c r="CZ297" s="16"/>
      <c r="DA297" s="16"/>
      <c r="DB297" s="16"/>
      <c r="DC297" s="16"/>
      <c r="DD297" s="16"/>
      <c r="DE297" s="16"/>
      <c r="DF297" s="16"/>
      <c r="DG297" s="16"/>
      <c r="DH297" s="16"/>
      <c r="DI297" s="16"/>
      <c r="DJ297" s="16"/>
      <c r="DK297" s="16"/>
      <c r="DL297" s="16"/>
      <c r="DM297" s="16"/>
      <c r="DN297" s="16"/>
      <c r="DO297" s="16"/>
      <c r="DP297" s="16"/>
      <c r="DQ297" s="16"/>
      <c r="DR297" s="16"/>
      <c r="DS297" s="16"/>
      <c r="DT297" s="16"/>
      <c r="DU297" s="16"/>
      <c r="DV297" s="16"/>
      <c r="DW297" s="16"/>
      <c r="DX297" s="16"/>
      <c r="DY297" s="16"/>
      <c r="DZ297" s="16"/>
      <c r="EA297" s="16"/>
      <c r="EB297" s="16"/>
      <c r="EC297" s="16"/>
      <c r="ED297" s="16"/>
      <c r="EE297" s="16"/>
      <c r="EF297" s="16"/>
      <c r="EG297" s="16"/>
      <c r="EH297" s="16"/>
      <c r="EI297" s="16"/>
      <c r="EJ297" s="16"/>
      <c r="EK297" s="16"/>
      <c r="EL297" s="16"/>
      <c r="EM297" s="16"/>
      <c r="EN297" s="16"/>
      <c r="EO297" s="16"/>
      <c r="EP297" s="16"/>
      <c r="EQ297" s="16"/>
      <c r="ER297" s="16"/>
      <c r="ES297" s="16"/>
      <c r="ET297" s="16"/>
      <c r="EU297" s="16"/>
      <c r="EV297" s="16"/>
      <c r="EW297" s="16"/>
      <c r="EX297" s="16"/>
      <c r="EY297" s="16"/>
    </row>
    <row r="298" spans="2:155" ht="14.5" customHeight="1" x14ac:dyDescent="0.35">
      <c r="B298" s="18"/>
      <c r="C298" s="18"/>
      <c r="D298" s="18"/>
      <c r="E298" s="18"/>
      <c r="F298" s="18"/>
      <c r="G298" s="18"/>
      <c r="H298" s="18"/>
      <c r="I298" s="18"/>
      <c r="J298" s="18"/>
      <c r="K298" s="18"/>
      <c r="L298" s="18"/>
      <c r="AN298" s="16"/>
      <c r="AO298" s="16"/>
      <c r="AP298" s="16"/>
      <c r="AQ298" s="16"/>
      <c r="AR298" s="16"/>
      <c r="AS298" s="16"/>
      <c r="AT298" s="16"/>
      <c r="AU298" s="16"/>
      <c r="AV298" s="16"/>
      <c r="AW298" s="16"/>
      <c r="AX298" s="16"/>
      <c r="AY298" s="16"/>
      <c r="AZ298" s="16"/>
      <c r="BA298" s="16"/>
      <c r="BB298" s="16"/>
      <c r="BC298" s="16"/>
      <c r="BD298" s="16"/>
      <c r="BE298" s="16"/>
      <c r="BF298" s="16"/>
      <c r="BG298" s="16"/>
      <c r="BH298" s="16"/>
      <c r="BI298" s="16"/>
      <c r="BJ298" s="16"/>
      <c r="BK298" s="16"/>
      <c r="BL298" s="16"/>
      <c r="BM298" s="16"/>
      <c r="BN298" s="16"/>
      <c r="BO298" s="16"/>
      <c r="BP298" s="16"/>
      <c r="BQ298" s="16"/>
      <c r="BR298" s="16"/>
      <c r="BS298" s="16"/>
      <c r="BT298" s="16"/>
      <c r="BU298" s="16"/>
      <c r="BV298" s="16"/>
      <c r="BW298" s="16"/>
      <c r="BX298" s="16"/>
      <c r="BY298" s="16"/>
      <c r="BZ298" s="16"/>
      <c r="CA298" s="16"/>
      <c r="CB298" s="16"/>
      <c r="CC298" s="16"/>
      <c r="CD298" s="16"/>
      <c r="CE298" s="16"/>
      <c r="CF298" s="16"/>
      <c r="CG298" s="16"/>
      <c r="CH298" s="16"/>
      <c r="CI298" s="16"/>
      <c r="CJ298" s="16"/>
      <c r="CK298" s="16"/>
      <c r="CL298" s="16"/>
      <c r="CM298" s="16"/>
      <c r="CN298" s="16"/>
      <c r="CO298" s="16"/>
      <c r="CP298" s="16"/>
      <c r="CQ298" s="16"/>
      <c r="CR298" s="16"/>
      <c r="CS298" s="16"/>
      <c r="CT298" s="16"/>
      <c r="CU298" s="16"/>
      <c r="CV298" s="16"/>
      <c r="CW298" s="16"/>
      <c r="CX298" s="16"/>
      <c r="CY298" s="16"/>
      <c r="CZ298" s="16"/>
      <c r="DA298" s="16"/>
      <c r="DB298" s="16"/>
      <c r="DC298" s="16"/>
      <c r="DD298" s="16"/>
      <c r="DE298" s="16"/>
      <c r="DF298" s="16"/>
      <c r="DG298" s="16"/>
      <c r="DH298" s="16"/>
      <c r="DI298" s="16"/>
      <c r="DJ298" s="16"/>
      <c r="DK298" s="16"/>
      <c r="DL298" s="16"/>
      <c r="DM298" s="16"/>
      <c r="DN298" s="16"/>
      <c r="DO298" s="16"/>
      <c r="DP298" s="16"/>
      <c r="DQ298" s="16"/>
      <c r="DR298" s="16"/>
      <c r="DS298" s="16"/>
      <c r="DT298" s="16"/>
      <c r="DU298" s="16"/>
      <c r="DV298" s="16"/>
      <c r="DW298" s="16"/>
      <c r="DX298" s="16"/>
      <c r="DY298" s="16"/>
      <c r="DZ298" s="16"/>
      <c r="EA298" s="16"/>
      <c r="EB298" s="16"/>
      <c r="EC298" s="16"/>
      <c r="ED298" s="16"/>
      <c r="EE298" s="16"/>
      <c r="EF298" s="16"/>
      <c r="EG298" s="16"/>
      <c r="EH298" s="16"/>
      <c r="EI298" s="16"/>
      <c r="EJ298" s="16"/>
      <c r="EK298" s="16"/>
      <c r="EL298" s="16"/>
      <c r="EM298" s="16"/>
      <c r="EN298" s="16"/>
      <c r="EO298" s="16"/>
      <c r="EP298" s="16"/>
      <c r="EQ298" s="16"/>
      <c r="ER298" s="16"/>
      <c r="ES298" s="16"/>
      <c r="ET298" s="16"/>
      <c r="EU298" s="16"/>
      <c r="EV298" s="16"/>
      <c r="EW298" s="16"/>
      <c r="EX298" s="16"/>
      <c r="EY298" s="16"/>
    </row>
    <row r="299" spans="2:155" ht="14.5" customHeight="1" x14ac:dyDescent="0.35">
      <c r="B299" s="18"/>
      <c r="C299" s="18"/>
      <c r="D299" s="18"/>
      <c r="E299" s="18"/>
      <c r="F299" s="18"/>
      <c r="G299" s="18"/>
      <c r="H299" s="18"/>
      <c r="I299" s="18"/>
      <c r="J299" s="18"/>
      <c r="K299" s="18"/>
      <c r="L299" s="18"/>
      <c r="AN299" s="16"/>
      <c r="AO299" s="16"/>
      <c r="AP299" s="16"/>
      <c r="AQ299" s="16"/>
      <c r="AR299" s="16"/>
      <c r="AS299" s="16"/>
      <c r="AT299" s="16"/>
      <c r="AU299" s="16"/>
      <c r="AV299" s="16"/>
      <c r="AW299" s="16"/>
      <c r="AX299" s="16"/>
      <c r="AY299" s="16"/>
      <c r="AZ299" s="16"/>
      <c r="BA299" s="16"/>
      <c r="BB299" s="16"/>
      <c r="BC299" s="16"/>
      <c r="BD299" s="16"/>
      <c r="BE299" s="16"/>
      <c r="BF299" s="16"/>
      <c r="BG299" s="16"/>
      <c r="BH299" s="16"/>
      <c r="BI299" s="16"/>
      <c r="BJ299" s="16"/>
      <c r="BK299" s="16"/>
      <c r="BL299" s="16"/>
      <c r="BM299" s="16"/>
      <c r="BN299" s="16"/>
      <c r="BO299" s="16"/>
      <c r="BP299" s="16"/>
      <c r="BQ299" s="16"/>
      <c r="BR299" s="16"/>
      <c r="BS299" s="16"/>
      <c r="BT299" s="16"/>
      <c r="BU299" s="16"/>
      <c r="BV299" s="16"/>
      <c r="BW299" s="16"/>
      <c r="BX299" s="16"/>
      <c r="BY299" s="16"/>
      <c r="BZ299" s="16"/>
      <c r="CA299" s="16"/>
      <c r="CB299" s="16"/>
      <c r="CC299" s="16"/>
      <c r="CD299" s="16"/>
      <c r="CE299" s="16"/>
      <c r="CF299" s="16"/>
      <c r="CG299" s="16"/>
      <c r="CH299" s="16"/>
      <c r="CI299" s="16"/>
      <c r="CJ299" s="16"/>
      <c r="CK299" s="16"/>
      <c r="CL299" s="16"/>
      <c r="CM299" s="16"/>
      <c r="CN299" s="16"/>
      <c r="CO299" s="16"/>
      <c r="CP299" s="16"/>
      <c r="CQ299" s="16"/>
      <c r="CR299" s="16"/>
      <c r="CS299" s="16"/>
      <c r="CT299" s="16"/>
      <c r="CU299" s="16"/>
      <c r="CV299" s="16"/>
      <c r="CW299" s="16"/>
      <c r="CX299" s="16"/>
      <c r="CY299" s="16"/>
      <c r="CZ299" s="16"/>
      <c r="DA299" s="16"/>
      <c r="DB299" s="16"/>
      <c r="DC299" s="16"/>
      <c r="DD299" s="16"/>
      <c r="DE299" s="16"/>
      <c r="DF299" s="16"/>
      <c r="DG299" s="16"/>
      <c r="DH299" s="16"/>
      <c r="DI299" s="16"/>
      <c r="DJ299" s="16"/>
      <c r="DK299" s="16"/>
      <c r="DL299" s="16"/>
      <c r="DM299" s="16"/>
      <c r="DN299" s="16"/>
      <c r="DO299" s="16"/>
      <c r="DP299" s="16"/>
      <c r="DQ299" s="16"/>
      <c r="DR299" s="16"/>
      <c r="DS299" s="16"/>
      <c r="DT299" s="16"/>
      <c r="DU299" s="16"/>
      <c r="DV299" s="16"/>
      <c r="DW299" s="16"/>
      <c r="DX299" s="16"/>
      <c r="DY299" s="16"/>
      <c r="DZ299" s="16"/>
      <c r="EA299" s="16"/>
      <c r="EB299" s="16"/>
      <c r="EC299" s="16"/>
      <c r="ED299" s="16"/>
      <c r="EE299" s="16"/>
      <c r="EF299" s="16"/>
      <c r="EG299" s="16"/>
      <c r="EH299" s="16"/>
      <c r="EI299" s="16"/>
      <c r="EJ299" s="16"/>
      <c r="EK299" s="16"/>
      <c r="EL299" s="16"/>
      <c r="EM299" s="16"/>
      <c r="EN299" s="16"/>
      <c r="EO299" s="16"/>
      <c r="EP299" s="16"/>
      <c r="EQ299" s="16"/>
      <c r="ER299" s="16"/>
      <c r="ES299" s="16"/>
      <c r="ET299" s="16"/>
      <c r="EU299" s="16"/>
      <c r="EV299" s="16"/>
      <c r="EW299" s="16"/>
      <c r="EX299" s="16"/>
      <c r="EY299" s="16"/>
    </row>
    <row r="300" spans="2:155" ht="14.5" customHeight="1" x14ac:dyDescent="0.35">
      <c r="B300" s="18"/>
      <c r="C300" s="18"/>
      <c r="D300" s="18"/>
      <c r="E300" s="18"/>
      <c r="F300" s="18"/>
      <c r="G300" s="18"/>
      <c r="H300" s="18"/>
      <c r="I300" s="18"/>
      <c r="J300" s="18"/>
      <c r="K300" s="18"/>
      <c r="L300" s="18"/>
      <c r="AN300" s="16"/>
      <c r="AO300" s="16"/>
      <c r="AP300" s="16"/>
      <c r="AQ300" s="16"/>
      <c r="AR300" s="16"/>
      <c r="AS300" s="16"/>
      <c r="AT300" s="16"/>
      <c r="AU300" s="16"/>
      <c r="AV300" s="16"/>
      <c r="AW300" s="16"/>
      <c r="AX300" s="16"/>
      <c r="AY300" s="16"/>
      <c r="AZ300" s="16"/>
      <c r="BA300" s="16"/>
      <c r="BB300" s="16"/>
      <c r="BC300" s="16"/>
      <c r="BD300" s="16"/>
      <c r="BE300" s="16"/>
      <c r="BF300" s="16"/>
      <c r="BG300" s="16"/>
      <c r="BH300" s="16"/>
      <c r="BI300" s="16"/>
      <c r="BJ300" s="16"/>
      <c r="BK300" s="16"/>
      <c r="BL300" s="16"/>
      <c r="BM300" s="16"/>
      <c r="BN300" s="16"/>
      <c r="BO300" s="16"/>
      <c r="BP300" s="16"/>
      <c r="BQ300" s="16"/>
      <c r="BR300" s="16"/>
      <c r="BS300" s="16"/>
      <c r="BT300" s="16"/>
      <c r="BU300" s="16"/>
      <c r="BV300" s="16"/>
      <c r="BW300" s="16"/>
      <c r="BX300" s="16"/>
      <c r="BY300" s="16"/>
      <c r="BZ300" s="16"/>
      <c r="CA300" s="16"/>
      <c r="CB300" s="16"/>
      <c r="CC300" s="16"/>
      <c r="CD300" s="16"/>
      <c r="CE300" s="16"/>
      <c r="CF300" s="16"/>
      <c r="CG300" s="16"/>
      <c r="CH300" s="16"/>
      <c r="CI300" s="16"/>
      <c r="CJ300" s="16"/>
      <c r="CK300" s="16"/>
      <c r="CL300" s="16"/>
      <c r="CM300" s="16"/>
      <c r="CN300" s="16"/>
      <c r="CO300" s="16"/>
      <c r="CP300" s="16"/>
      <c r="CQ300" s="16"/>
      <c r="CR300" s="16"/>
      <c r="CS300" s="16"/>
      <c r="CT300" s="16"/>
      <c r="CU300" s="16"/>
      <c r="CV300" s="16"/>
      <c r="CW300" s="16"/>
      <c r="CX300" s="16"/>
      <c r="CY300" s="16"/>
      <c r="CZ300" s="16"/>
      <c r="DA300" s="16"/>
      <c r="DB300" s="16"/>
      <c r="DC300" s="16"/>
      <c r="DD300" s="16"/>
      <c r="DE300" s="16"/>
      <c r="DF300" s="16"/>
      <c r="DG300" s="16"/>
      <c r="DH300" s="16"/>
      <c r="DI300" s="16"/>
      <c r="DJ300" s="16"/>
      <c r="DK300" s="16"/>
      <c r="DL300" s="16"/>
      <c r="DM300" s="16"/>
      <c r="DN300" s="16"/>
      <c r="DO300" s="16"/>
      <c r="DP300" s="16"/>
      <c r="DQ300" s="16"/>
      <c r="DR300" s="16"/>
      <c r="DS300" s="16"/>
      <c r="DT300" s="16"/>
      <c r="DU300" s="16"/>
      <c r="DV300" s="16"/>
      <c r="DW300" s="16"/>
      <c r="DX300" s="16"/>
      <c r="DY300" s="16"/>
      <c r="DZ300" s="16"/>
      <c r="EA300" s="16"/>
      <c r="EB300" s="16"/>
      <c r="EC300" s="16"/>
      <c r="ED300" s="16"/>
      <c r="EE300" s="16"/>
      <c r="EF300" s="16"/>
      <c r="EG300" s="16"/>
      <c r="EH300" s="16"/>
      <c r="EI300" s="16"/>
      <c r="EJ300" s="16"/>
      <c r="EK300" s="16"/>
      <c r="EL300" s="16"/>
      <c r="EM300" s="16"/>
      <c r="EN300" s="16"/>
      <c r="EO300" s="16"/>
      <c r="EP300" s="16"/>
      <c r="EQ300" s="16"/>
      <c r="ER300" s="16"/>
      <c r="ES300" s="16"/>
      <c r="ET300" s="16"/>
      <c r="EU300" s="16"/>
      <c r="EV300" s="16"/>
      <c r="EW300" s="16"/>
      <c r="EX300" s="16"/>
      <c r="EY300" s="16"/>
    </row>
    <row r="301" spans="2:155" ht="14.5" customHeight="1" x14ac:dyDescent="0.35">
      <c r="B301" s="18"/>
      <c r="C301" s="18"/>
      <c r="D301" s="18"/>
      <c r="E301" s="18"/>
      <c r="F301" s="18"/>
      <c r="G301" s="18"/>
      <c r="H301" s="18"/>
      <c r="I301" s="18"/>
      <c r="J301" s="18"/>
      <c r="K301" s="18"/>
      <c r="L301" s="18"/>
      <c r="AN301" s="16"/>
      <c r="AO301" s="16"/>
      <c r="AP301" s="16"/>
      <c r="AQ301" s="16"/>
      <c r="AR301" s="16"/>
      <c r="AS301" s="16"/>
      <c r="AT301" s="16"/>
      <c r="AU301" s="16"/>
      <c r="AV301" s="16"/>
      <c r="AW301" s="16"/>
      <c r="AX301" s="16"/>
      <c r="AY301" s="16"/>
      <c r="AZ301" s="16"/>
      <c r="BA301" s="16"/>
      <c r="BB301" s="16"/>
      <c r="BC301" s="16"/>
      <c r="BD301" s="16"/>
      <c r="BE301" s="16"/>
      <c r="BF301" s="16"/>
      <c r="BG301" s="16"/>
      <c r="BH301" s="16"/>
      <c r="BI301" s="16"/>
      <c r="BJ301" s="16"/>
      <c r="BK301" s="16"/>
      <c r="BL301" s="16"/>
      <c r="BM301" s="16"/>
      <c r="BN301" s="16"/>
      <c r="BO301" s="16"/>
      <c r="BP301" s="16"/>
      <c r="BQ301" s="16"/>
      <c r="BR301" s="16"/>
      <c r="BS301" s="16"/>
      <c r="BT301" s="16"/>
      <c r="BU301" s="16"/>
      <c r="BV301" s="16"/>
      <c r="BW301" s="16"/>
      <c r="BX301" s="16"/>
      <c r="BY301" s="16"/>
      <c r="BZ301" s="16"/>
      <c r="CA301" s="16"/>
      <c r="CB301" s="16"/>
      <c r="CC301" s="16"/>
      <c r="CD301" s="16"/>
      <c r="CE301" s="16"/>
      <c r="CF301" s="16"/>
      <c r="CG301" s="16"/>
      <c r="CH301" s="16"/>
      <c r="CI301" s="16"/>
      <c r="CJ301" s="16"/>
      <c r="CK301" s="16"/>
      <c r="CL301" s="16"/>
      <c r="CM301" s="16"/>
      <c r="CN301" s="16"/>
      <c r="CO301" s="16"/>
      <c r="CP301" s="16"/>
      <c r="CQ301" s="16"/>
      <c r="CR301" s="16"/>
      <c r="CS301" s="16"/>
      <c r="CT301" s="16"/>
      <c r="CU301" s="16"/>
      <c r="CV301" s="16"/>
      <c r="CW301" s="16"/>
      <c r="CX301" s="16"/>
      <c r="CY301" s="16"/>
      <c r="CZ301" s="16"/>
      <c r="DA301" s="16"/>
      <c r="DB301" s="16"/>
      <c r="DC301" s="16"/>
      <c r="DD301" s="16"/>
      <c r="DE301" s="16"/>
      <c r="DF301" s="16"/>
      <c r="DG301" s="16"/>
      <c r="DH301" s="16"/>
      <c r="DI301" s="16"/>
      <c r="DJ301" s="16"/>
      <c r="DK301" s="16"/>
      <c r="DL301" s="16"/>
      <c r="DM301" s="16"/>
      <c r="DN301" s="16"/>
      <c r="DO301" s="16"/>
      <c r="DP301" s="16"/>
      <c r="DQ301" s="16"/>
      <c r="DR301" s="16"/>
      <c r="DS301" s="16"/>
      <c r="DT301" s="16"/>
      <c r="DU301" s="16"/>
      <c r="DV301" s="16"/>
      <c r="DW301" s="16"/>
      <c r="DX301" s="16"/>
      <c r="DY301" s="16"/>
      <c r="DZ301" s="16"/>
      <c r="EA301" s="16"/>
      <c r="EB301" s="16"/>
      <c r="EC301" s="16"/>
      <c r="ED301" s="16"/>
      <c r="EE301" s="16"/>
      <c r="EF301" s="16"/>
      <c r="EG301" s="16"/>
      <c r="EH301" s="16"/>
      <c r="EI301" s="16"/>
      <c r="EJ301" s="16"/>
      <c r="EK301" s="16"/>
      <c r="EL301" s="16"/>
      <c r="EM301" s="16"/>
      <c r="EN301" s="16"/>
      <c r="EO301" s="16"/>
      <c r="EP301" s="16"/>
      <c r="EQ301" s="16"/>
      <c r="ER301" s="16"/>
      <c r="ES301" s="16"/>
      <c r="ET301" s="16"/>
      <c r="EU301" s="16"/>
      <c r="EV301" s="16"/>
      <c r="EW301" s="16"/>
      <c r="EX301" s="16"/>
      <c r="EY301" s="16"/>
    </row>
    <row r="302" spans="2:155" ht="14.5" customHeight="1" x14ac:dyDescent="0.35">
      <c r="B302" s="18"/>
      <c r="C302" s="18"/>
      <c r="D302" s="18"/>
      <c r="E302" s="18"/>
      <c r="F302" s="18"/>
      <c r="G302" s="18"/>
      <c r="H302" s="18"/>
      <c r="I302" s="18"/>
      <c r="J302" s="18"/>
      <c r="K302" s="18"/>
      <c r="L302" s="18"/>
      <c r="AN302" s="16"/>
      <c r="AO302" s="16"/>
      <c r="AP302" s="16"/>
      <c r="AQ302" s="16"/>
      <c r="AR302" s="16"/>
      <c r="AS302" s="16"/>
      <c r="AT302" s="16"/>
      <c r="AU302" s="16"/>
      <c r="AV302" s="16"/>
      <c r="AW302" s="16"/>
      <c r="AX302" s="16"/>
      <c r="AY302" s="16"/>
      <c r="AZ302" s="16"/>
      <c r="BA302" s="16"/>
      <c r="BB302" s="16"/>
      <c r="BC302" s="16"/>
      <c r="BD302" s="16"/>
      <c r="BE302" s="16"/>
      <c r="BF302" s="16"/>
      <c r="BG302" s="16"/>
      <c r="BH302" s="16"/>
      <c r="BI302" s="16"/>
      <c r="BJ302" s="16"/>
      <c r="BK302" s="16"/>
      <c r="BL302" s="16"/>
      <c r="BM302" s="16"/>
      <c r="BN302" s="16"/>
      <c r="BO302" s="16"/>
      <c r="BP302" s="16"/>
      <c r="BQ302" s="16"/>
      <c r="BR302" s="16"/>
      <c r="BS302" s="16"/>
      <c r="BT302" s="16"/>
      <c r="BU302" s="16"/>
      <c r="BV302" s="16"/>
      <c r="BW302" s="16"/>
      <c r="BX302" s="16"/>
      <c r="BY302" s="16"/>
      <c r="BZ302" s="16"/>
      <c r="CA302" s="16"/>
      <c r="CB302" s="16"/>
      <c r="CC302" s="16"/>
      <c r="CD302" s="16"/>
      <c r="CE302" s="16"/>
      <c r="CF302" s="16"/>
      <c r="CG302" s="16"/>
      <c r="CH302" s="16"/>
      <c r="CI302" s="16"/>
      <c r="CJ302" s="16"/>
      <c r="CK302" s="16"/>
      <c r="CL302" s="16"/>
      <c r="CM302" s="16"/>
      <c r="CN302" s="16"/>
      <c r="CO302" s="16"/>
      <c r="CP302" s="16"/>
      <c r="CQ302" s="16"/>
      <c r="CR302" s="16"/>
      <c r="CS302" s="16"/>
      <c r="CT302" s="16"/>
      <c r="CU302" s="16"/>
      <c r="CV302" s="16"/>
      <c r="CW302" s="16"/>
      <c r="CX302" s="16"/>
      <c r="CY302" s="16"/>
      <c r="CZ302" s="16"/>
      <c r="DA302" s="16"/>
      <c r="DB302" s="16"/>
      <c r="DC302" s="16"/>
      <c r="DD302" s="16"/>
      <c r="DE302" s="16"/>
      <c r="DF302" s="16"/>
      <c r="DG302" s="16"/>
      <c r="DH302" s="16"/>
      <c r="DI302" s="16"/>
      <c r="DJ302" s="16"/>
      <c r="DK302" s="16"/>
      <c r="DL302" s="16"/>
      <c r="DM302" s="16"/>
      <c r="DN302" s="16"/>
      <c r="DO302" s="16"/>
      <c r="DP302" s="16"/>
      <c r="DQ302" s="16"/>
      <c r="DR302" s="16"/>
      <c r="DS302" s="16"/>
      <c r="DT302" s="16"/>
      <c r="DU302" s="16"/>
      <c r="DV302" s="16"/>
      <c r="DW302" s="16"/>
      <c r="DX302" s="16"/>
      <c r="DY302" s="16"/>
      <c r="DZ302" s="16"/>
      <c r="EA302" s="16"/>
      <c r="EB302" s="16"/>
      <c r="EC302" s="16"/>
      <c r="ED302" s="16"/>
      <c r="EE302" s="16"/>
      <c r="EF302" s="16"/>
      <c r="EG302" s="16"/>
      <c r="EH302" s="16"/>
      <c r="EI302" s="16"/>
      <c r="EJ302" s="16"/>
      <c r="EK302" s="16"/>
      <c r="EL302" s="16"/>
      <c r="EM302" s="16"/>
      <c r="EN302" s="16"/>
      <c r="EO302" s="16"/>
      <c r="EP302" s="16"/>
      <c r="EQ302" s="16"/>
      <c r="ER302" s="16"/>
      <c r="ES302" s="16"/>
      <c r="ET302" s="16"/>
      <c r="EU302" s="16"/>
      <c r="EV302" s="16"/>
      <c r="EW302" s="16"/>
      <c r="EX302" s="16"/>
      <c r="EY302" s="16"/>
    </row>
    <row r="303" spans="2:155" ht="14.5" customHeight="1" x14ac:dyDescent="0.35">
      <c r="B303" s="18"/>
      <c r="C303" s="18"/>
      <c r="D303" s="18"/>
      <c r="E303" s="18"/>
      <c r="F303" s="18"/>
      <c r="G303" s="18"/>
      <c r="H303" s="18"/>
      <c r="I303" s="18"/>
      <c r="J303" s="18"/>
      <c r="K303" s="18"/>
      <c r="L303" s="18"/>
      <c r="AN303" s="16"/>
      <c r="AO303" s="16"/>
      <c r="AP303" s="16"/>
      <c r="AQ303" s="16"/>
      <c r="AR303" s="16"/>
      <c r="AS303" s="16"/>
      <c r="AT303" s="16"/>
      <c r="AU303" s="16"/>
      <c r="AV303" s="16"/>
      <c r="AW303" s="16"/>
      <c r="AX303" s="16"/>
      <c r="AY303" s="16"/>
      <c r="AZ303" s="16"/>
      <c r="BA303" s="16"/>
      <c r="BB303" s="16"/>
      <c r="BC303" s="16"/>
      <c r="BD303" s="16"/>
      <c r="BE303" s="16"/>
      <c r="BF303" s="16"/>
      <c r="BG303" s="16"/>
      <c r="BH303" s="16"/>
      <c r="BI303" s="16"/>
      <c r="BJ303" s="16"/>
      <c r="BK303" s="16"/>
      <c r="BL303" s="16"/>
      <c r="BM303" s="16"/>
      <c r="BN303" s="16"/>
      <c r="BO303" s="16"/>
      <c r="BP303" s="16"/>
      <c r="BQ303" s="16"/>
      <c r="BR303" s="16"/>
      <c r="BS303" s="16"/>
      <c r="BT303" s="16"/>
      <c r="BU303" s="16"/>
      <c r="BV303" s="16"/>
      <c r="BW303" s="16"/>
      <c r="BX303" s="16"/>
      <c r="BY303" s="16"/>
      <c r="BZ303" s="16"/>
      <c r="CA303" s="16"/>
      <c r="CB303" s="16"/>
      <c r="CC303" s="16"/>
      <c r="CD303" s="16"/>
      <c r="CE303" s="16"/>
      <c r="CF303" s="16"/>
      <c r="CG303" s="16"/>
      <c r="CH303" s="16"/>
      <c r="CI303" s="16"/>
      <c r="CJ303" s="16"/>
      <c r="CK303" s="16"/>
      <c r="CL303" s="16"/>
      <c r="CM303" s="16"/>
      <c r="CN303" s="16"/>
      <c r="CO303" s="16"/>
      <c r="CP303" s="16"/>
      <c r="CQ303" s="16"/>
      <c r="CR303" s="16"/>
      <c r="CS303" s="16"/>
      <c r="CT303" s="16"/>
      <c r="CU303" s="16"/>
      <c r="CV303" s="16"/>
      <c r="CW303" s="16"/>
      <c r="CX303" s="16"/>
      <c r="CY303" s="16"/>
      <c r="CZ303" s="16"/>
      <c r="DA303" s="16"/>
      <c r="DB303" s="16"/>
      <c r="DC303" s="16"/>
      <c r="DD303" s="16"/>
      <c r="DE303" s="16"/>
      <c r="DF303" s="16"/>
      <c r="DG303" s="16"/>
      <c r="DH303" s="16"/>
      <c r="DI303" s="16"/>
      <c r="DJ303" s="16"/>
      <c r="DK303" s="16"/>
      <c r="DL303" s="16"/>
      <c r="DM303" s="16"/>
      <c r="DN303" s="16"/>
      <c r="DO303" s="16"/>
      <c r="DP303" s="16"/>
      <c r="DQ303" s="16"/>
      <c r="DR303" s="16"/>
      <c r="DS303" s="16"/>
      <c r="DT303" s="16"/>
      <c r="DU303" s="16"/>
      <c r="DV303" s="16"/>
      <c r="DW303" s="16"/>
      <c r="DX303" s="16"/>
      <c r="DY303" s="16"/>
      <c r="DZ303" s="16"/>
      <c r="EA303" s="16"/>
      <c r="EB303" s="16"/>
      <c r="EC303" s="16"/>
      <c r="ED303" s="16"/>
      <c r="EE303" s="16"/>
      <c r="EF303" s="16"/>
      <c r="EG303" s="16"/>
      <c r="EH303" s="16"/>
      <c r="EI303" s="16"/>
      <c r="EJ303" s="16"/>
      <c r="EK303" s="16"/>
      <c r="EL303" s="16"/>
      <c r="EM303" s="16"/>
      <c r="EN303" s="16"/>
      <c r="EO303" s="16"/>
      <c r="EP303" s="16"/>
      <c r="EQ303" s="16"/>
      <c r="ER303" s="16"/>
      <c r="ES303" s="16"/>
      <c r="ET303" s="16"/>
      <c r="EU303" s="16"/>
      <c r="EV303" s="16"/>
      <c r="EW303" s="16"/>
      <c r="EX303" s="16"/>
      <c r="EY303" s="16"/>
    </row>
    <row r="304" spans="2:155" ht="14.5" customHeight="1" x14ac:dyDescent="0.35">
      <c r="B304" s="18"/>
      <c r="C304" s="18"/>
      <c r="D304" s="18"/>
      <c r="E304" s="18"/>
      <c r="F304" s="18"/>
      <c r="G304" s="18"/>
      <c r="H304" s="18"/>
      <c r="I304" s="18"/>
      <c r="J304" s="18"/>
      <c r="K304" s="18"/>
      <c r="L304" s="18"/>
      <c r="AN304" s="16"/>
      <c r="AO304" s="16"/>
      <c r="AP304" s="16"/>
      <c r="AQ304" s="16"/>
      <c r="AR304" s="16"/>
      <c r="AS304" s="16"/>
      <c r="AT304" s="16"/>
      <c r="AU304" s="16"/>
      <c r="AV304" s="16"/>
      <c r="AW304" s="16"/>
      <c r="AX304" s="16"/>
      <c r="AY304" s="16"/>
      <c r="AZ304" s="16"/>
      <c r="BA304" s="16"/>
      <c r="BB304" s="16"/>
      <c r="BC304" s="16"/>
      <c r="BD304" s="16"/>
      <c r="BE304" s="16"/>
      <c r="BF304" s="16"/>
      <c r="BG304" s="16"/>
      <c r="BH304" s="16"/>
      <c r="BI304" s="16"/>
      <c r="BJ304" s="16"/>
      <c r="BK304" s="16"/>
      <c r="BL304" s="16"/>
      <c r="BM304" s="16"/>
      <c r="BN304" s="16"/>
      <c r="BO304" s="16"/>
      <c r="BP304" s="16"/>
      <c r="BQ304" s="16"/>
      <c r="BR304" s="16"/>
      <c r="BS304" s="16"/>
      <c r="BT304" s="16"/>
      <c r="BU304" s="16"/>
      <c r="BV304" s="16"/>
      <c r="BW304" s="16"/>
      <c r="BX304" s="16"/>
      <c r="BY304" s="16"/>
      <c r="BZ304" s="16"/>
      <c r="CA304" s="16"/>
      <c r="CB304" s="16"/>
      <c r="CC304" s="16"/>
      <c r="CD304" s="16"/>
      <c r="CE304" s="16"/>
      <c r="CF304" s="16"/>
      <c r="CG304" s="16"/>
      <c r="CH304" s="16"/>
      <c r="CI304" s="16"/>
      <c r="CJ304" s="16"/>
      <c r="CK304" s="16"/>
      <c r="CL304" s="16"/>
      <c r="CM304" s="16"/>
      <c r="CN304" s="16"/>
      <c r="CO304" s="16"/>
      <c r="CP304" s="16"/>
      <c r="CQ304" s="16"/>
      <c r="CR304" s="16"/>
      <c r="CS304" s="16"/>
      <c r="CT304" s="16"/>
      <c r="CU304" s="16"/>
      <c r="CV304" s="16"/>
      <c r="CW304" s="16"/>
      <c r="CX304" s="16"/>
      <c r="CY304" s="16"/>
      <c r="CZ304" s="16"/>
      <c r="DA304" s="16"/>
      <c r="DB304" s="16"/>
      <c r="DC304" s="16"/>
      <c r="DD304" s="16"/>
      <c r="DE304" s="16"/>
      <c r="DF304" s="16"/>
      <c r="DG304" s="16"/>
      <c r="DH304" s="16"/>
      <c r="DI304" s="16"/>
      <c r="DJ304" s="16"/>
      <c r="DK304" s="16"/>
      <c r="DL304" s="16"/>
      <c r="DM304" s="16"/>
      <c r="DN304" s="16"/>
      <c r="DO304" s="16"/>
      <c r="DP304" s="16"/>
      <c r="DQ304" s="16"/>
      <c r="DR304" s="16"/>
      <c r="DS304" s="16"/>
      <c r="DT304" s="16"/>
      <c r="DU304" s="16"/>
      <c r="DV304" s="16"/>
      <c r="DW304" s="16"/>
      <c r="DX304" s="16"/>
      <c r="DY304" s="16"/>
      <c r="DZ304" s="16"/>
      <c r="EA304" s="16"/>
      <c r="EB304" s="16"/>
      <c r="EC304" s="16"/>
      <c r="ED304" s="16"/>
      <c r="EE304" s="16"/>
      <c r="EF304" s="16"/>
      <c r="EG304" s="16"/>
      <c r="EH304" s="16"/>
      <c r="EI304" s="16"/>
      <c r="EJ304" s="16"/>
      <c r="EK304" s="16"/>
      <c r="EL304" s="16"/>
      <c r="EM304" s="16"/>
      <c r="EN304" s="16"/>
      <c r="EO304" s="16"/>
      <c r="EP304" s="16"/>
      <c r="EQ304" s="16"/>
      <c r="ER304" s="16"/>
      <c r="ES304" s="16"/>
      <c r="ET304" s="16"/>
      <c r="EU304" s="16"/>
      <c r="EV304" s="16"/>
      <c r="EW304" s="16"/>
      <c r="EX304" s="16"/>
      <c r="EY304" s="16"/>
    </row>
    <row r="305" spans="2:155" ht="14.5" customHeight="1" x14ac:dyDescent="0.35">
      <c r="B305" s="18"/>
      <c r="C305" s="18"/>
      <c r="D305" s="18"/>
      <c r="E305" s="18"/>
      <c r="F305" s="18"/>
      <c r="G305" s="18"/>
      <c r="H305" s="18"/>
      <c r="I305" s="18"/>
      <c r="J305" s="18"/>
      <c r="K305" s="18"/>
      <c r="L305" s="18"/>
      <c r="AN305" s="16"/>
      <c r="AO305" s="16"/>
      <c r="AP305" s="16"/>
      <c r="AQ305" s="16"/>
      <c r="AR305" s="16"/>
      <c r="AS305" s="16"/>
      <c r="AT305" s="16"/>
      <c r="AU305" s="16"/>
      <c r="AV305" s="16"/>
      <c r="AW305" s="16"/>
      <c r="AX305" s="16"/>
      <c r="AY305" s="16"/>
      <c r="AZ305" s="16"/>
      <c r="BA305" s="16"/>
      <c r="BB305" s="16"/>
      <c r="BC305" s="16"/>
      <c r="BD305" s="16"/>
      <c r="BE305" s="16"/>
      <c r="BF305" s="16"/>
      <c r="BG305" s="16"/>
      <c r="BH305" s="16"/>
      <c r="BI305" s="16"/>
      <c r="BJ305" s="16"/>
      <c r="BK305" s="16"/>
      <c r="BL305" s="16"/>
      <c r="BM305" s="16"/>
      <c r="BN305" s="16"/>
      <c r="BO305" s="16"/>
      <c r="BP305" s="16"/>
      <c r="BQ305" s="16"/>
      <c r="BR305" s="16"/>
      <c r="BS305" s="16"/>
      <c r="BT305" s="16"/>
      <c r="BU305" s="16"/>
      <c r="BV305" s="16"/>
      <c r="BW305" s="16"/>
      <c r="BX305" s="16"/>
      <c r="BY305" s="16"/>
      <c r="BZ305" s="16"/>
      <c r="CA305" s="16"/>
      <c r="CB305" s="16"/>
      <c r="CC305" s="16"/>
      <c r="CD305" s="16"/>
      <c r="CE305" s="16"/>
      <c r="CF305" s="16"/>
      <c r="CG305" s="16"/>
      <c r="CH305" s="16"/>
      <c r="CI305" s="16"/>
      <c r="CJ305" s="16"/>
      <c r="CK305" s="16"/>
      <c r="CL305" s="16"/>
      <c r="CM305" s="16"/>
      <c r="CN305" s="16"/>
      <c r="CO305" s="16"/>
      <c r="CP305" s="16"/>
      <c r="CQ305" s="16"/>
      <c r="CR305" s="16"/>
      <c r="CS305" s="16"/>
      <c r="CT305" s="16"/>
      <c r="CU305" s="16"/>
      <c r="CV305" s="16"/>
      <c r="CW305" s="16"/>
      <c r="CX305" s="16"/>
      <c r="CY305" s="16"/>
      <c r="CZ305" s="16"/>
      <c r="DA305" s="16"/>
      <c r="DB305" s="16"/>
      <c r="DC305" s="16"/>
      <c r="DD305" s="16"/>
      <c r="DE305" s="16"/>
      <c r="DF305" s="16"/>
      <c r="DG305" s="16"/>
      <c r="DH305" s="16"/>
      <c r="DI305" s="16"/>
      <c r="DJ305" s="16"/>
      <c r="DK305" s="16"/>
      <c r="DL305" s="16"/>
      <c r="DM305" s="16"/>
      <c r="DN305" s="16"/>
      <c r="DO305" s="16"/>
      <c r="DP305" s="16"/>
      <c r="DQ305" s="16"/>
      <c r="DR305" s="16"/>
      <c r="DS305" s="16"/>
      <c r="DT305" s="16"/>
      <c r="DU305" s="16"/>
      <c r="DV305" s="16"/>
      <c r="DW305" s="16"/>
      <c r="DX305" s="16"/>
      <c r="DY305" s="16"/>
      <c r="DZ305" s="16"/>
      <c r="EA305" s="16"/>
      <c r="EB305" s="16"/>
      <c r="EC305" s="16"/>
      <c r="ED305" s="16"/>
      <c r="EE305" s="16"/>
      <c r="EF305" s="16"/>
      <c r="EG305" s="16"/>
      <c r="EH305" s="16"/>
      <c r="EI305" s="16"/>
      <c r="EJ305" s="16"/>
      <c r="EK305" s="16"/>
      <c r="EL305" s="16"/>
      <c r="EM305" s="16"/>
      <c r="EN305" s="16"/>
      <c r="EO305" s="16"/>
      <c r="EP305" s="16"/>
      <c r="EQ305" s="16"/>
      <c r="ER305" s="16"/>
      <c r="ES305" s="16"/>
      <c r="ET305" s="16"/>
      <c r="EU305" s="16"/>
      <c r="EV305" s="16"/>
      <c r="EW305" s="16"/>
      <c r="EX305" s="16"/>
      <c r="EY305" s="16"/>
    </row>
    <row r="306" spans="2:155" ht="14.5" customHeight="1" x14ac:dyDescent="0.35">
      <c r="B306" s="18"/>
      <c r="C306" s="18"/>
      <c r="D306" s="18"/>
      <c r="E306" s="18"/>
      <c r="F306" s="18"/>
      <c r="G306" s="18"/>
      <c r="H306" s="18"/>
      <c r="I306" s="18"/>
      <c r="J306" s="18"/>
      <c r="K306" s="18"/>
      <c r="L306" s="18"/>
      <c r="AN306" s="16"/>
      <c r="AO306" s="16"/>
      <c r="AP306" s="16"/>
      <c r="AQ306" s="16"/>
      <c r="AR306" s="16"/>
      <c r="AS306" s="16"/>
      <c r="AT306" s="16"/>
      <c r="AU306" s="16"/>
      <c r="AV306" s="16"/>
      <c r="AW306" s="16"/>
      <c r="AX306" s="16"/>
      <c r="AY306" s="16"/>
      <c r="AZ306" s="16"/>
      <c r="BA306" s="16"/>
      <c r="BB306" s="16"/>
      <c r="BC306" s="16"/>
      <c r="BD306" s="16"/>
      <c r="BE306" s="16"/>
      <c r="BF306" s="16"/>
      <c r="BG306" s="16"/>
      <c r="BH306" s="16"/>
      <c r="BI306" s="16"/>
      <c r="BJ306" s="16"/>
      <c r="BK306" s="16"/>
      <c r="BL306" s="16"/>
      <c r="BM306" s="16"/>
      <c r="BN306" s="16"/>
      <c r="BO306" s="16"/>
      <c r="BP306" s="16"/>
      <c r="BQ306" s="16"/>
      <c r="BR306" s="16"/>
      <c r="BS306" s="16"/>
      <c r="BT306" s="16"/>
      <c r="BU306" s="16"/>
      <c r="BV306" s="16"/>
      <c r="BW306" s="16"/>
      <c r="BX306" s="16"/>
      <c r="BY306" s="16"/>
      <c r="BZ306" s="16"/>
      <c r="CA306" s="16"/>
      <c r="CB306" s="16"/>
      <c r="CC306" s="16"/>
      <c r="CD306" s="16"/>
      <c r="CE306" s="16"/>
      <c r="CF306" s="16"/>
      <c r="CG306" s="16"/>
      <c r="CH306" s="16"/>
      <c r="CI306" s="16"/>
      <c r="CJ306" s="16"/>
      <c r="CK306" s="16"/>
      <c r="CL306" s="16"/>
      <c r="CM306" s="16"/>
      <c r="CN306" s="16"/>
      <c r="CO306" s="16"/>
      <c r="CP306" s="16"/>
      <c r="CQ306" s="16"/>
      <c r="CR306" s="16"/>
      <c r="CS306" s="16"/>
      <c r="CT306" s="16"/>
      <c r="CU306" s="16"/>
      <c r="CV306" s="16"/>
      <c r="CW306" s="16"/>
      <c r="CX306" s="16"/>
      <c r="CY306" s="16"/>
      <c r="CZ306" s="16"/>
      <c r="DA306" s="16"/>
      <c r="DB306" s="16"/>
      <c r="DC306" s="16"/>
      <c r="DD306" s="16"/>
      <c r="DE306" s="16"/>
      <c r="DF306" s="16"/>
      <c r="DG306" s="16"/>
      <c r="DH306" s="16"/>
      <c r="DI306" s="16"/>
      <c r="DJ306" s="16"/>
      <c r="DK306" s="16"/>
      <c r="DL306" s="16"/>
      <c r="DM306" s="16"/>
      <c r="DN306" s="16"/>
      <c r="DO306" s="16"/>
      <c r="DP306" s="16"/>
      <c r="DQ306" s="16"/>
      <c r="DR306" s="16"/>
      <c r="DS306" s="16"/>
      <c r="DT306" s="16"/>
      <c r="DU306" s="16"/>
      <c r="DV306" s="16"/>
      <c r="DW306" s="16"/>
      <c r="DX306" s="16"/>
      <c r="DY306" s="16"/>
      <c r="DZ306" s="16"/>
      <c r="EA306" s="16"/>
      <c r="EB306" s="16"/>
      <c r="EC306" s="16"/>
      <c r="ED306" s="16"/>
      <c r="EE306" s="16"/>
      <c r="EF306" s="16"/>
      <c r="EG306" s="16"/>
      <c r="EH306" s="16"/>
      <c r="EI306" s="16"/>
      <c r="EJ306" s="16"/>
      <c r="EK306" s="16"/>
      <c r="EL306" s="16"/>
      <c r="EM306" s="16"/>
      <c r="EN306" s="16"/>
      <c r="EO306" s="16"/>
      <c r="EP306" s="16"/>
      <c r="EQ306" s="16"/>
      <c r="ER306" s="16"/>
      <c r="ES306" s="16"/>
      <c r="ET306" s="16"/>
      <c r="EU306" s="16"/>
      <c r="EV306" s="16"/>
      <c r="EW306" s="16"/>
      <c r="EX306" s="16"/>
      <c r="EY306" s="16"/>
    </row>
    <row r="307" spans="2:155" ht="14.5" customHeight="1" x14ac:dyDescent="0.35">
      <c r="B307" s="18"/>
      <c r="C307" s="18"/>
      <c r="D307" s="18"/>
      <c r="E307" s="18"/>
      <c r="F307" s="18"/>
      <c r="G307" s="18"/>
      <c r="H307" s="18"/>
      <c r="I307" s="18"/>
      <c r="J307" s="18"/>
      <c r="K307" s="18"/>
      <c r="L307" s="18"/>
      <c r="AN307" s="16"/>
      <c r="AO307" s="16"/>
      <c r="AP307" s="16"/>
      <c r="AQ307" s="16"/>
      <c r="AR307" s="16"/>
      <c r="AS307" s="16"/>
      <c r="AT307" s="16"/>
      <c r="AU307" s="16"/>
      <c r="AV307" s="16"/>
      <c r="AW307" s="16"/>
      <c r="AX307" s="16"/>
      <c r="AY307" s="16"/>
      <c r="AZ307" s="16"/>
      <c r="BA307" s="16"/>
      <c r="BB307" s="16"/>
      <c r="BC307" s="16"/>
      <c r="BD307" s="16"/>
      <c r="BE307" s="16"/>
      <c r="BF307" s="16"/>
      <c r="BG307" s="16"/>
      <c r="BH307" s="16"/>
      <c r="BI307" s="16"/>
      <c r="BJ307" s="16"/>
      <c r="BK307" s="16"/>
      <c r="BL307" s="16"/>
      <c r="BM307" s="16"/>
      <c r="BN307" s="16"/>
      <c r="BO307" s="16"/>
      <c r="BP307" s="16"/>
      <c r="BQ307" s="16"/>
      <c r="BR307" s="16"/>
      <c r="BS307" s="16"/>
      <c r="BT307" s="16"/>
      <c r="BU307" s="16"/>
      <c r="BV307" s="16"/>
      <c r="BW307" s="16"/>
      <c r="BX307" s="16"/>
      <c r="BY307" s="16"/>
      <c r="BZ307" s="16"/>
      <c r="CA307" s="16"/>
      <c r="CB307" s="16"/>
      <c r="CC307" s="16"/>
      <c r="CD307" s="16"/>
      <c r="CE307" s="16"/>
      <c r="CF307" s="16"/>
      <c r="CG307" s="16"/>
      <c r="CH307" s="16"/>
      <c r="CI307" s="16"/>
      <c r="CJ307" s="16"/>
      <c r="CK307" s="16"/>
      <c r="CL307" s="16"/>
      <c r="CM307" s="16"/>
      <c r="CN307" s="16"/>
      <c r="CO307" s="16"/>
      <c r="CP307" s="16"/>
      <c r="CQ307" s="16"/>
      <c r="CR307" s="16"/>
      <c r="CS307" s="16"/>
      <c r="CT307" s="16"/>
      <c r="CU307" s="16"/>
      <c r="CV307" s="16"/>
      <c r="CW307" s="16"/>
      <c r="CX307" s="16"/>
      <c r="CY307" s="16"/>
      <c r="CZ307" s="16"/>
      <c r="DA307" s="16"/>
      <c r="DB307" s="16"/>
      <c r="DC307" s="16"/>
      <c r="DD307" s="16"/>
      <c r="DE307" s="16"/>
      <c r="DF307" s="16"/>
      <c r="DG307" s="16"/>
      <c r="DH307" s="16"/>
      <c r="DI307" s="16"/>
      <c r="DJ307" s="16"/>
      <c r="DK307" s="16"/>
      <c r="DL307" s="16"/>
      <c r="DM307" s="16"/>
      <c r="DN307" s="16"/>
      <c r="DO307" s="16"/>
      <c r="DP307" s="16"/>
      <c r="DQ307" s="16"/>
      <c r="DR307" s="16"/>
      <c r="DS307" s="16"/>
      <c r="DT307" s="16"/>
      <c r="DU307" s="16"/>
      <c r="DV307" s="16"/>
      <c r="DW307" s="16"/>
      <c r="DX307" s="16"/>
      <c r="DY307" s="16"/>
      <c r="DZ307" s="16"/>
      <c r="EA307" s="16"/>
      <c r="EB307" s="16"/>
      <c r="EC307" s="16"/>
      <c r="ED307" s="16"/>
      <c r="EE307" s="16"/>
      <c r="EF307" s="16"/>
      <c r="EG307" s="16"/>
      <c r="EH307" s="16"/>
      <c r="EI307" s="16"/>
      <c r="EJ307" s="16"/>
      <c r="EK307" s="16"/>
      <c r="EL307" s="16"/>
      <c r="EM307" s="16"/>
      <c r="EN307" s="16"/>
      <c r="EO307" s="16"/>
      <c r="EP307" s="16"/>
      <c r="EQ307" s="16"/>
      <c r="ER307" s="16"/>
      <c r="ES307" s="16"/>
      <c r="ET307" s="16"/>
      <c r="EU307" s="16"/>
      <c r="EV307" s="16"/>
      <c r="EW307" s="16"/>
      <c r="EX307" s="16"/>
      <c r="EY307" s="16"/>
    </row>
    <row r="308" spans="2:155" ht="14.5" customHeight="1" x14ac:dyDescent="0.35">
      <c r="B308" s="18"/>
      <c r="C308" s="18"/>
      <c r="D308" s="18"/>
      <c r="E308" s="18"/>
      <c r="F308" s="18"/>
      <c r="G308" s="18"/>
      <c r="H308" s="18"/>
      <c r="I308" s="18"/>
      <c r="J308" s="18"/>
      <c r="K308" s="18"/>
      <c r="L308" s="18"/>
      <c r="AN308" s="16"/>
      <c r="AO308" s="16"/>
      <c r="AP308" s="16"/>
      <c r="AQ308" s="16"/>
      <c r="AR308" s="16"/>
      <c r="AS308" s="16"/>
      <c r="AT308" s="16"/>
      <c r="AU308" s="16"/>
      <c r="AV308" s="16"/>
      <c r="AW308" s="16"/>
      <c r="AX308" s="16"/>
      <c r="AY308" s="16"/>
      <c r="AZ308" s="16"/>
      <c r="BA308" s="16"/>
      <c r="BB308" s="16"/>
      <c r="BC308" s="16"/>
      <c r="BD308" s="16"/>
      <c r="BE308" s="16"/>
      <c r="BF308" s="16"/>
      <c r="BG308" s="16"/>
      <c r="BH308" s="16"/>
      <c r="BI308" s="16"/>
      <c r="BJ308" s="16"/>
      <c r="BK308" s="16"/>
      <c r="BL308" s="16"/>
      <c r="BM308" s="16"/>
      <c r="BN308" s="16"/>
      <c r="BO308" s="16"/>
      <c r="BP308" s="16"/>
      <c r="BQ308" s="16"/>
      <c r="BR308" s="16"/>
      <c r="BS308" s="16"/>
      <c r="BT308" s="16"/>
      <c r="BU308" s="16"/>
      <c r="BV308" s="16"/>
      <c r="BW308" s="16"/>
      <c r="BX308" s="16"/>
      <c r="BY308" s="16"/>
      <c r="BZ308" s="16"/>
      <c r="CA308" s="16"/>
      <c r="CB308" s="16"/>
      <c r="CC308" s="16"/>
      <c r="CD308" s="16"/>
      <c r="CE308" s="16"/>
      <c r="CF308" s="16"/>
      <c r="CG308" s="16"/>
      <c r="CH308" s="16"/>
      <c r="CI308" s="16"/>
      <c r="CJ308" s="16"/>
      <c r="CK308" s="16"/>
      <c r="CL308" s="16"/>
      <c r="CM308" s="16"/>
      <c r="CN308" s="16"/>
      <c r="CO308" s="16"/>
      <c r="CP308" s="16"/>
      <c r="CQ308" s="16"/>
      <c r="CR308" s="16"/>
      <c r="CS308" s="16"/>
      <c r="CT308" s="16"/>
      <c r="CU308" s="16"/>
      <c r="CV308" s="16"/>
      <c r="CW308" s="16"/>
      <c r="CX308" s="16"/>
      <c r="CY308" s="16"/>
      <c r="CZ308" s="16"/>
      <c r="DA308" s="16"/>
      <c r="DB308" s="16"/>
      <c r="DC308" s="16"/>
      <c r="DD308" s="16"/>
      <c r="DE308" s="16"/>
      <c r="DF308" s="16"/>
      <c r="DG308" s="16"/>
      <c r="DH308" s="16"/>
      <c r="DI308" s="16"/>
      <c r="DJ308" s="16"/>
      <c r="DK308" s="16"/>
      <c r="DL308" s="16"/>
      <c r="DM308" s="16"/>
      <c r="DN308" s="16"/>
      <c r="DO308" s="16"/>
      <c r="DP308" s="16"/>
      <c r="DQ308" s="16"/>
      <c r="DR308" s="16"/>
      <c r="DS308" s="16"/>
      <c r="DT308" s="16"/>
      <c r="DU308" s="16"/>
      <c r="DV308" s="16"/>
      <c r="DW308" s="16"/>
      <c r="DX308" s="16"/>
      <c r="DY308" s="16"/>
      <c r="DZ308" s="16"/>
      <c r="EA308" s="16"/>
      <c r="EB308" s="16"/>
      <c r="EC308" s="16"/>
      <c r="ED308" s="16"/>
      <c r="EE308" s="16"/>
      <c r="EF308" s="16"/>
      <c r="EG308" s="16"/>
      <c r="EH308" s="16"/>
      <c r="EI308" s="16"/>
      <c r="EJ308" s="16"/>
      <c r="EK308" s="16"/>
      <c r="EL308" s="16"/>
      <c r="EM308" s="16"/>
      <c r="EN308" s="16"/>
      <c r="EO308" s="16"/>
      <c r="EP308" s="16"/>
      <c r="EQ308" s="16"/>
      <c r="ER308" s="16"/>
      <c r="ES308" s="16"/>
      <c r="ET308" s="16"/>
      <c r="EU308" s="16"/>
      <c r="EV308" s="16"/>
      <c r="EW308" s="16"/>
      <c r="EX308" s="16"/>
      <c r="EY308" s="16"/>
    </row>
    <row r="309" spans="2:155" ht="14.5" customHeight="1" x14ac:dyDescent="0.35">
      <c r="B309" s="18"/>
      <c r="C309" s="18"/>
      <c r="D309" s="18"/>
      <c r="E309" s="18"/>
      <c r="F309" s="18"/>
      <c r="G309" s="18"/>
      <c r="H309" s="18"/>
      <c r="I309" s="18"/>
      <c r="J309" s="18"/>
      <c r="K309" s="18"/>
      <c r="L309" s="18"/>
      <c r="AN309" s="16"/>
      <c r="AO309" s="16"/>
      <c r="AP309" s="16"/>
      <c r="AQ309" s="16"/>
      <c r="AR309" s="16"/>
      <c r="AS309" s="16"/>
      <c r="AT309" s="16"/>
      <c r="AU309" s="16"/>
      <c r="AV309" s="16"/>
      <c r="AW309" s="16"/>
      <c r="AX309" s="16"/>
      <c r="AY309" s="16"/>
      <c r="AZ309" s="16"/>
      <c r="BA309" s="16"/>
      <c r="BB309" s="16"/>
      <c r="BC309" s="16"/>
      <c r="BD309" s="16"/>
      <c r="BE309" s="16"/>
      <c r="BF309" s="16"/>
      <c r="BG309" s="16"/>
      <c r="BH309" s="16"/>
      <c r="BI309" s="16"/>
      <c r="BJ309" s="16"/>
      <c r="BK309" s="16"/>
      <c r="BL309" s="16"/>
      <c r="BM309" s="16"/>
      <c r="BN309" s="16"/>
      <c r="BO309" s="16"/>
      <c r="BP309" s="16"/>
      <c r="BQ309" s="16"/>
      <c r="BR309" s="16"/>
      <c r="BS309" s="16"/>
      <c r="BT309" s="16"/>
      <c r="BU309" s="16"/>
      <c r="BV309" s="16"/>
      <c r="BW309" s="16"/>
      <c r="BX309" s="16"/>
      <c r="BY309" s="16"/>
      <c r="BZ309" s="16"/>
      <c r="CA309" s="16"/>
      <c r="CB309" s="16"/>
      <c r="CC309" s="16"/>
      <c r="CD309" s="16"/>
      <c r="CE309" s="16"/>
      <c r="CF309" s="16"/>
      <c r="CG309" s="16"/>
      <c r="CH309" s="16"/>
      <c r="CI309" s="16"/>
      <c r="CJ309" s="16"/>
      <c r="CK309" s="16"/>
      <c r="CL309" s="16"/>
      <c r="CM309" s="16"/>
      <c r="CN309" s="16"/>
      <c r="CO309" s="16"/>
      <c r="CP309" s="16"/>
      <c r="CQ309" s="16"/>
      <c r="CR309" s="16"/>
      <c r="CS309" s="16"/>
      <c r="CT309" s="16"/>
      <c r="CU309" s="16"/>
      <c r="CV309" s="16"/>
      <c r="CW309" s="16"/>
      <c r="CX309" s="16"/>
      <c r="CY309" s="16"/>
      <c r="CZ309" s="16"/>
      <c r="DA309" s="16"/>
      <c r="DB309" s="16"/>
      <c r="DC309" s="16"/>
      <c r="DD309" s="16"/>
      <c r="DE309" s="16"/>
      <c r="DF309" s="16"/>
      <c r="DG309" s="16"/>
      <c r="DH309" s="16"/>
      <c r="DI309" s="16"/>
      <c r="DJ309" s="16"/>
      <c r="DK309" s="16"/>
      <c r="DL309" s="16"/>
      <c r="DM309" s="16"/>
      <c r="DN309" s="16"/>
      <c r="DO309" s="16"/>
      <c r="DP309" s="16"/>
      <c r="DQ309" s="16"/>
      <c r="DR309" s="16"/>
      <c r="DS309" s="16"/>
      <c r="DT309" s="16"/>
      <c r="DU309" s="16"/>
      <c r="DV309" s="16"/>
      <c r="DW309" s="16"/>
      <c r="DX309" s="16"/>
      <c r="DY309" s="16"/>
      <c r="DZ309" s="16"/>
      <c r="EA309" s="16"/>
      <c r="EB309" s="16"/>
      <c r="EC309" s="16"/>
      <c r="ED309" s="16"/>
      <c r="EE309" s="16"/>
      <c r="EF309" s="16"/>
      <c r="EG309" s="16"/>
      <c r="EH309" s="16"/>
      <c r="EI309" s="16"/>
      <c r="EJ309" s="16"/>
      <c r="EK309" s="16"/>
      <c r="EL309" s="16"/>
      <c r="EM309" s="16"/>
      <c r="EN309" s="16"/>
      <c r="EO309" s="16"/>
      <c r="EP309" s="16"/>
      <c r="EQ309" s="16"/>
      <c r="ER309" s="16"/>
      <c r="ES309" s="16"/>
      <c r="ET309" s="16"/>
      <c r="EU309" s="16"/>
      <c r="EV309" s="16"/>
      <c r="EW309" s="16"/>
      <c r="EX309" s="16"/>
      <c r="EY309" s="16"/>
    </row>
    <row r="310" spans="2:155" ht="14.5" customHeight="1" x14ac:dyDescent="0.35">
      <c r="B310" s="18"/>
      <c r="C310" s="18"/>
      <c r="D310" s="18"/>
      <c r="E310" s="18"/>
      <c r="F310" s="18"/>
      <c r="G310" s="18"/>
      <c r="H310" s="18"/>
      <c r="I310" s="18"/>
      <c r="J310" s="18"/>
      <c r="K310" s="18"/>
      <c r="L310" s="18"/>
      <c r="AN310" s="16"/>
      <c r="AO310" s="16"/>
      <c r="AP310" s="16"/>
      <c r="AQ310" s="16"/>
      <c r="AR310" s="16"/>
      <c r="AS310" s="16"/>
      <c r="AT310" s="16"/>
      <c r="AU310" s="16"/>
      <c r="AV310" s="16"/>
      <c r="AW310" s="16"/>
      <c r="AX310" s="16"/>
      <c r="AY310" s="16"/>
      <c r="AZ310" s="16"/>
      <c r="BA310" s="16"/>
      <c r="BB310" s="16"/>
      <c r="BC310" s="16"/>
      <c r="BD310" s="16"/>
      <c r="BE310" s="16"/>
      <c r="BF310" s="16"/>
      <c r="BG310" s="16"/>
      <c r="BH310" s="16"/>
      <c r="BI310" s="16"/>
      <c r="BJ310" s="16"/>
      <c r="BK310" s="16"/>
      <c r="BL310" s="16"/>
      <c r="BM310" s="16"/>
      <c r="BN310" s="16"/>
      <c r="BO310" s="16"/>
      <c r="BP310" s="16"/>
      <c r="BQ310" s="16"/>
      <c r="BR310" s="16"/>
      <c r="BS310" s="16"/>
      <c r="BT310" s="16"/>
      <c r="BU310" s="16"/>
      <c r="BV310" s="16"/>
      <c r="BW310" s="16"/>
      <c r="BX310" s="16"/>
      <c r="BY310" s="16"/>
      <c r="BZ310" s="16"/>
      <c r="CA310" s="16"/>
      <c r="CB310" s="16"/>
      <c r="CC310" s="16"/>
      <c r="CD310" s="16"/>
      <c r="CE310" s="16"/>
      <c r="CF310" s="16"/>
      <c r="CG310" s="16"/>
      <c r="CH310" s="16"/>
      <c r="CI310" s="16"/>
      <c r="CJ310" s="16"/>
      <c r="CK310" s="16"/>
      <c r="CL310" s="16"/>
      <c r="CM310" s="16"/>
      <c r="CN310" s="16"/>
      <c r="CO310" s="16"/>
      <c r="CP310" s="16"/>
      <c r="CQ310" s="16"/>
      <c r="CR310" s="16"/>
      <c r="CS310" s="16"/>
      <c r="CT310" s="16"/>
      <c r="CU310" s="16"/>
      <c r="CV310" s="16"/>
      <c r="CW310" s="16"/>
      <c r="CX310" s="16"/>
      <c r="CY310" s="16"/>
      <c r="CZ310" s="16"/>
      <c r="DA310" s="16"/>
      <c r="DB310" s="16"/>
      <c r="DC310" s="16"/>
      <c r="DD310" s="16"/>
      <c r="DE310" s="16"/>
      <c r="DF310" s="16"/>
      <c r="DG310" s="16"/>
      <c r="DH310" s="16"/>
      <c r="DI310" s="16"/>
      <c r="DJ310" s="16"/>
      <c r="DK310" s="16"/>
      <c r="DL310" s="16"/>
      <c r="DM310" s="16"/>
      <c r="DN310" s="16"/>
      <c r="DO310" s="16"/>
      <c r="DP310" s="16"/>
      <c r="DQ310" s="16"/>
      <c r="DR310" s="16"/>
      <c r="DS310" s="16"/>
      <c r="DT310" s="16"/>
      <c r="DU310" s="16"/>
      <c r="DV310" s="16"/>
      <c r="DW310" s="16"/>
      <c r="DX310" s="16"/>
      <c r="DY310" s="16"/>
      <c r="DZ310" s="16"/>
      <c r="EA310" s="16"/>
      <c r="EB310" s="16"/>
      <c r="EC310" s="16"/>
      <c r="ED310" s="16"/>
      <c r="EE310" s="16"/>
      <c r="EF310" s="16"/>
      <c r="EG310" s="16"/>
      <c r="EH310" s="16"/>
      <c r="EI310" s="16"/>
      <c r="EJ310" s="16"/>
      <c r="EK310" s="16"/>
      <c r="EL310" s="16"/>
      <c r="EM310" s="16"/>
      <c r="EN310" s="16"/>
      <c r="EO310" s="16"/>
      <c r="EP310" s="16"/>
      <c r="EQ310" s="16"/>
      <c r="ER310" s="16"/>
      <c r="ES310" s="16"/>
      <c r="ET310" s="16"/>
      <c r="EU310" s="16"/>
      <c r="EV310" s="16"/>
      <c r="EW310" s="16"/>
      <c r="EX310" s="16"/>
      <c r="EY310" s="16"/>
    </row>
    <row r="311" spans="2:155" ht="14.5" customHeight="1" x14ac:dyDescent="0.35">
      <c r="B311" s="18"/>
      <c r="C311" s="18"/>
      <c r="D311" s="18"/>
      <c r="E311" s="18"/>
      <c r="F311" s="18"/>
      <c r="G311" s="18"/>
      <c r="H311" s="18"/>
      <c r="I311" s="18"/>
      <c r="J311" s="18"/>
      <c r="K311" s="18"/>
      <c r="L311" s="18"/>
      <c r="AN311" s="16"/>
      <c r="AO311" s="16"/>
      <c r="AP311" s="16"/>
      <c r="AQ311" s="16"/>
      <c r="AR311" s="16"/>
      <c r="AS311" s="16"/>
      <c r="AT311" s="16"/>
      <c r="AU311" s="16"/>
      <c r="AV311" s="16"/>
      <c r="AW311" s="16"/>
      <c r="AX311" s="16"/>
      <c r="AY311" s="16"/>
      <c r="AZ311" s="16"/>
      <c r="BA311" s="16"/>
      <c r="BB311" s="16"/>
      <c r="BC311" s="16"/>
      <c r="BD311" s="16"/>
      <c r="BE311" s="16"/>
      <c r="BF311" s="16"/>
      <c r="BG311" s="16"/>
      <c r="BH311" s="16"/>
      <c r="BI311" s="16"/>
      <c r="BJ311" s="16"/>
      <c r="BK311" s="16"/>
      <c r="BL311" s="16"/>
      <c r="BM311" s="16"/>
      <c r="BN311" s="16"/>
      <c r="BO311" s="16"/>
      <c r="BP311" s="16"/>
      <c r="BQ311" s="16"/>
      <c r="BR311" s="16"/>
      <c r="BS311" s="16"/>
      <c r="BT311" s="16"/>
      <c r="BU311" s="16"/>
      <c r="BV311" s="16"/>
      <c r="BW311" s="16"/>
      <c r="BX311" s="16"/>
      <c r="BY311" s="16"/>
      <c r="BZ311" s="16"/>
      <c r="CA311" s="16"/>
      <c r="CB311" s="16"/>
      <c r="CC311" s="16"/>
      <c r="CD311" s="16"/>
      <c r="CE311" s="16"/>
      <c r="CF311" s="16"/>
      <c r="CG311" s="16"/>
      <c r="CH311" s="16"/>
      <c r="CI311" s="16"/>
      <c r="CJ311" s="16"/>
      <c r="CK311" s="16"/>
      <c r="CL311" s="16"/>
      <c r="CM311" s="16"/>
      <c r="CN311" s="16"/>
      <c r="CO311" s="16"/>
      <c r="CP311" s="16"/>
      <c r="CQ311" s="16"/>
      <c r="CR311" s="16"/>
      <c r="CS311" s="16"/>
      <c r="CT311" s="16"/>
      <c r="CU311" s="16"/>
      <c r="CV311" s="16"/>
      <c r="CW311" s="16"/>
      <c r="CX311" s="16"/>
      <c r="CY311" s="16"/>
      <c r="CZ311" s="16"/>
      <c r="DA311" s="16"/>
      <c r="DB311" s="16"/>
      <c r="DC311" s="16"/>
      <c r="DD311" s="16"/>
      <c r="DE311" s="16"/>
      <c r="DF311" s="16"/>
      <c r="DG311" s="16"/>
      <c r="DH311" s="16"/>
      <c r="DI311" s="16"/>
      <c r="DJ311" s="16"/>
      <c r="DK311" s="16"/>
      <c r="DL311" s="16"/>
      <c r="DM311" s="16"/>
      <c r="DN311" s="16"/>
      <c r="DO311" s="16"/>
      <c r="DP311" s="16"/>
      <c r="DQ311" s="16"/>
      <c r="DR311" s="16"/>
      <c r="DS311" s="16"/>
      <c r="DT311" s="16"/>
      <c r="DU311" s="16"/>
      <c r="DV311" s="16"/>
      <c r="DW311" s="16"/>
      <c r="DX311" s="16"/>
      <c r="DY311" s="16"/>
      <c r="DZ311" s="16"/>
      <c r="EA311" s="16"/>
      <c r="EB311" s="16"/>
      <c r="EC311" s="16"/>
      <c r="ED311" s="16"/>
      <c r="EE311" s="16"/>
      <c r="EF311" s="16"/>
      <c r="EG311" s="16"/>
      <c r="EH311" s="16"/>
      <c r="EI311" s="16"/>
      <c r="EJ311" s="16"/>
      <c r="EK311" s="16"/>
      <c r="EL311" s="16"/>
      <c r="EM311" s="16"/>
      <c r="EN311" s="16"/>
      <c r="EO311" s="16"/>
      <c r="EP311" s="16"/>
      <c r="EQ311" s="16"/>
      <c r="ER311" s="16"/>
      <c r="ES311" s="16"/>
      <c r="ET311" s="16"/>
      <c r="EU311" s="16"/>
      <c r="EV311" s="16"/>
      <c r="EW311" s="16"/>
      <c r="EX311" s="16"/>
      <c r="EY311" s="16"/>
    </row>
    <row r="312" spans="2:155" ht="14.5" customHeight="1" x14ac:dyDescent="0.35">
      <c r="B312" s="18"/>
      <c r="C312" s="18"/>
      <c r="D312" s="18"/>
      <c r="E312" s="18"/>
      <c r="F312" s="18"/>
      <c r="G312" s="18"/>
      <c r="H312" s="18"/>
      <c r="I312" s="18"/>
      <c r="J312" s="18"/>
      <c r="K312" s="18"/>
      <c r="L312" s="18"/>
      <c r="AN312" s="16"/>
      <c r="AO312" s="16"/>
      <c r="AP312" s="16"/>
      <c r="AQ312" s="16"/>
      <c r="AR312" s="16"/>
      <c r="AS312" s="16"/>
      <c r="AT312" s="16"/>
      <c r="AU312" s="16"/>
      <c r="AV312" s="16"/>
      <c r="AW312" s="16"/>
      <c r="AX312" s="16"/>
      <c r="AY312" s="16"/>
      <c r="AZ312" s="16"/>
      <c r="BA312" s="16"/>
      <c r="BB312" s="16"/>
      <c r="BC312" s="16"/>
      <c r="BD312" s="16"/>
      <c r="BE312" s="16"/>
      <c r="BF312" s="16"/>
      <c r="BG312" s="16"/>
      <c r="BH312" s="16"/>
      <c r="BI312" s="16"/>
      <c r="BJ312" s="16"/>
      <c r="BK312" s="16"/>
      <c r="BL312" s="16"/>
      <c r="BM312" s="16"/>
      <c r="BN312" s="16"/>
      <c r="BO312" s="16"/>
      <c r="BP312" s="16"/>
      <c r="BQ312" s="16"/>
      <c r="BR312" s="16"/>
      <c r="BS312" s="16"/>
      <c r="BT312" s="16"/>
      <c r="BU312" s="16"/>
      <c r="BV312" s="16"/>
      <c r="BW312" s="16"/>
      <c r="BX312" s="16"/>
      <c r="BY312" s="16"/>
      <c r="BZ312" s="16"/>
      <c r="CA312" s="16"/>
      <c r="CB312" s="16"/>
      <c r="CC312" s="16"/>
      <c r="CD312" s="16"/>
      <c r="CE312" s="16"/>
      <c r="CF312" s="16"/>
      <c r="CG312" s="16"/>
      <c r="CH312" s="16"/>
      <c r="CI312" s="16"/>
      <c r="CJ312" s="16"/>
      <c r="CK312" s="16"/>
      <c r="CL312" s="16"/>
      <c r="CM312" s="16"/>
      <c r="CN312" s="16"/>
      <c r="CO312" s="16"/>
      <c r="CP312" s="16"/>
      <c r="CQ312" s="16"/>
      <c r="CR312" s="16"/>
      <c r="CS312" s="16"/>
      <c r="CT312" s="16"/>
      <c r="CU312" s="16"/>
      <c r="CV312" s="16"/>
      <c r="CW312" s="16"/>
      <c r="CX312" s="16"/>
      <c r="CY312" s="16"/>
      <c r="CZ312" s="16"/>
      <c r="DA312" s="16"/>
      <c r="DB312" s="16"/>
      <c r="DC312" s="16"/>
      <c r="DD312" s="16"/>
      <c r="DE312" s="16"/>
      <c r="DF312" s="16"/>
      <c r="DG312" s="16"/>
      <c r="DH312" s="16"/>
      <c r="DI312" s="16"/>
      <c r="DJ312" s="16"/>
      <c r="DK312" s="16"/>
      <c r="DL312" s="16"/>
      <c r="DM312" s="16"/>
      <c r="DN312" s="16"/>
      <c r="DO312" s="16"/>
      <c r="DP312" s="16"/>
      <c r="DQ312" s="16"/>
      <c r="DR312" s="16"/>
      <c r="DS312" s="16"/>
      <c r="DT312" s="16"/>
      <c r="DU312" s="16"/>
      <c r="DV312" s="16"/>
      <c r="DW312" s="16"/>
      <c r="DX312" s="16"/>
      <c r="DY312" s="16"/>
      <c r="DZ312" s="16"/>
      <c r="EA312" s="16"/>
      <c r="EB312" s="16"/>
      <c r="EC312" s="16"/>
      <c r="ED312" s="16"/>
      <c r="EE312" s="16"/>
      <c r="EF312" s="16"/>
      <c r="EG312" s="16"/>
      <c r="EH312" s="16"/>
      <c r="EI312" s="16"/>
      <c r="EJ312" s="16"/>
      <c r="EK312" s="16"/>
      <c r="EL312" s="16"/>
      <c r="EM312" s="16"/>
      <c r="EN312" s="16"/>
      <c r="EO312" s="16"/>
      <c r="EP312" s="16"/>
      <c r="EQ312" s="16"/>
      <c r="ER312" s="16"/>
      <c r="ES312" s="16"/>
      <c r="ET312" s="16"/>
      <c r="EU312" s="16"/>
      <c r="EV312" s="16"/>
      <c r="EW312" s="16"/>
      <c r="EX312" s="16"/>
      <c r="EY312" s="16"/>
    </row>
    <row r="313" spans="2:155" ht="14.5" customHeight="1" x14ac:dyDescent="0.35">
      <c r="B313" s="18"/>
      <c r="C313" s="18"/>
      <c r="D313" s="18"/>
      <c r="E313" s="18"/>
      <c r="F313" s="18"/>
      <c r="G313" s="18"/>
      <c r="H313" s="18"/>
      <c r="I313" s="18"/>
      <c r="J313" s="18"/>
      <c r="K313" s="18"/>
      <c r="L313" s="18"/>
      <c r="AN313" s="16"/>
      <c r="AO313" s="16"/>
      <c r="AP313" s="16"/>
      <c r="AQ313" s="16"/>
      <c r="AR313" s="16"/>
      <c r="AS313" s="16"/>
      <c r="AT313" s="16"/>
      <c r="AU313" s="16"/>
      <c r="AV313" s="16"/>
      <c r="AW313" s="16"/>
      <c r="AX313" s="16"/>
      <c r="AY313" s="16"/>
      <c r="AZ313" s="16"/>
      <c r="BA313" s="16"/>
      <c r="BB313" s="16"/>
      <c r="BC313" s="16"/>
      <c r="BD313" s="16"/>
      <c r="BE313" s="16"/>
      <c r="BF313" s="16"/>
      <c r="BG313" s="16"/>
      <c r="BH313" s="16"/>
      <c r="BI313" s="16"/>
      <c r="BJ313" s="16"/>
      <c r="BK313" s="16"/>
      <c r="BL313" s="16"/>
      <c r="BM313" s="16"/>
      <c r="BN313" s="16"/>
      <c r="BO313" s="16"/>
      <c r="BP313" s="16"/>
      <c r="BQ313" s="16"/>
      <c r="BR313" s="16"/>
      <c r="BS313" s="16"/>
      <c r="BT313" s="16"/>
      <c r="BU313" s="16"/>
      <c r="BV313" s="16"/>
      <c r="BW313" s="16"/>
      <c r="BX313" s="16"/>
      <c r="BY313" s="16"/>
      <c r="BZ313" s="16"/>
      <c r="CA313" s="16"/>
      <c r="CB313" s="16"/>
      <c r="CC313" s="16"/>
      <c r="CD313" s="16"/>
      <c r="CE313" s="16"/>
      <c r="CF313" s="16"/>
      <c r="CG313" s="16"/>
      <c r="CH313" s="16"/>
      <c r="CI313" s="16"/>
      <c r="CJ313" s="16"/>
      <c r="CK313" s="16"/>
      <c r="CL313" s="16"/>
      <c r="CM313" s="16"/>
      <c r="CN313" s="16"/>
      <c r="CO313" s="16"/>
      <c r="CP313" s="16"/>
      <c r="CQ313" s="16"/>
      <c r="CR313" s="16"/>
      <c r="CS313" s="16"/>
      <c r="CT313" s="16"/>
      <c r="CU313" s="16"/>
      <c r="CV313" s="16"/>
      <c r="CW313" s="16"/>
      <c r="CX313" s="16"/>
      <c r="CY313" s="16"/>
      <c r="CZ313" s="16"/>
      <c r="DA313" s="16"/>
      <c r="DB313" s="16"/>
      <c r="DC313" s="16"/>
      <c r="DD313" s="16"/>
      <c r="DE313" s="16"/>
      <c r="DF313" s="16"/>
      <c r="DG313" s="16"/>
      <c r="DH313" s="16"/>
      <c r="DI313" s="16"/>
      <c r="DJ313" s="16"/>
      <c r="DK313" s="16"/>
      <c r="DL313" s="16"/>
      <c r="DM313" s="16"/>
      <c r="DN313" s="16"/>
      <c r="DO313" s="16"/>
      <c r="DP313" s="16"/>
      <c r="DQ313" s="16"/>
      <c r="DR313" s="16"/>
      <c r="DS313" s="16"/>
      <c r="DT313" s="16"/>
      <c r="DU313" s="16"/>
      <c r="DV313" s="16"/>
      <c r="DW313" s="16"/>
      <c r="DX313" s="16"/>
      <c r="DY313" s="16"/>
      <c r="DZ313" s="16"/>
      <c r="EA313" s="16"/>
      <c r="EB313" s="16"/>
      <c r="EC313" s="16"/>
      <c r="ED313" s="16"/>
      <c r="EE313" s="16"/>
      <c r="EF313" s="16"/>
      <c r="EG313" s="16"/>
      <c r="EH313" s="16"/>
      <c r="EI313" s="16"/>
      <c r="EJ313" s="16"/>
      <c r="EK313" s="16"/>
      <c r="EL313" s="16"/>
      <c r="EM313" s="16"/>
      <c r="EN313" s="16"/>
      <c r="EO313" s="16"/>
      <c r="EP313" s="16"/>
      <c r="EQ313" s="16"/>
      <c r="ER313" s="16"/>
      <c r="ES313" s="16"/>
      <c r="ET313" s="16"/>
      <c r="EU313" s="16"/>
      <c r="EV313" s="16"/>
      <c r="EW313" s="16"/>
      <c r="EX313" s="16"/>
      <c r="EY313" s="16"/>
    </row>
    <row r="314" spans="2:155" ht="14.5" customHeight="1" x14ac:dyDescent="0.35">
      <c r="B314" s="18"/>
      <c r="C314" s="18"/>
      <c r="D314" s="18"/>
      <c r="E314" s="18"/>
      <c r="F314" s="18"/>
      <c r="G314" s="18"/>
      <c r="H314" s="18"/>
      <c r="I314" s="18"/>
      <c r="J314" s="18"/>
      <c r="K314" s="18"/>
      <c r="L314" s="18"/>
      <c r="AN314" s="16"/>
      <c r="AO314" s="16"/>
      <c r="AP314" s="16"/>
      <c r="AQ314" s="16"/>
      <c r="AR314" s="16"/>
      <c r="AS314" s="16"/>
      <c r="AT314" s="16"/>
      <c r="AU314" s="16"/>
      <c r="AV314" s="16"/>
      <c r="AW314" s="16"/>
      <c r="AX314" s="16"/>
      <c r="AY314" s="16"/>
      <c r="AZ314" s="16"/>
      <c r="BA314" s="16"/>
      <c r="BB314" s="16"/>
      <c r="BC314" s="16"/>
      <c r="BD314" s="16"/>
      <c r="BE314" s="16"/>
      <c r="BF314" s="16"/>
      <c r="BG314" s="16"/>
      <c r="BH314" s="16"/>
      <c r="BI314" s="16"/>
      <c r="BJ314" s="16"/>
      <c r="BK314" s="16"/>
      <c r="BL314" s="16"/>
      <c r="BM314" s="16"/>
      <c r="BN314" s="16"/>
      <c r="BO314" s="16"/>
      <c r="BP314" s="16"/>
      <c r="BQ314" s="16"/>
      <c r="BR314" s="16"/>
      <c r="BS314" s="16"/>
      <c r="BT314" s="16"/>
      <c r="BU314" s="16"/>
      <c r="BV314" s="16"/>
      <c r="BW314" s="16"/>
      <c r="BX314" s="16"/>
      <c r="BY314" s="16"/>
      <c r="BZ314" s="16"/>
      <c r="CA314" s="16"/>
      <c r="CB314" s="16"/>
      <c r="CC314" s="16"/>
      <c r="CD314" s="16"/>
      <c r="CE314" s="16"/>
      <c r="CF314" s="16"/>
      <c r="CG314" s="16"/>
      <c r="CH314" s="16"/>
      <c r="CI314" s="16"/>
      <c r="CJ314" s="16"/>
      <c r="CK314" s="16"/>
      <c r="CL314" s="16"/>
      <c r="CM314" s="16"/>
      <c r="CN314" s="16"/>
      <c r="CO314" s="16"/>
      <c r="CP314" s="16"/>
      <c r="CQ314" s="16"/>
      <c r="CR314" s="16"/>
      <c r="CS314" s="16"/>
      <c r="CT314" s="16"/>
      <c r="CU314" s="16"/>
      <c r="CV314" s="16"/>
      <c r="CW314" s="16"/>
      <c r="CX314" s="16"/>
      <c r="CY314" s="16"/>
      <c r="CZ314" s="16"/>
      <c r="DA314" s="16"/>
      <c r="DB314" s="16"/>
      <c r="DC314" s="16"/>
      <c r="DD314" s="16"/>
      <c r="DE314" s="16"/>
      <c r="DF314" s="16"/>
      <c r="DG314" s="16"/>
      <c r="DH314" s="16"/>
      <c r="DI314" s="16"/>
      <c r="DJ314" s="16"/>
      <c r="DK314" s="16"/>
      <c r="DL314" s="16"/>
      <c r="DM314" s="16"/>
      <c r="DN314" s="16"/>
      <c r="DO314" s="16"/>
      <c r="DP314" s="16"/>
      <c r="DQ314" s="16"/>
      <c r="DR314" s="16"/>
      <c r="DS314" s="16"/>
      <c r="DT314" s="16"/>
      <c r="DU314" s="16"/>
      <c r="DV314" s="16"/>
      <c r="DW314" s="16"/>
      <c r="DX314" s="16"/>
      <c r="DY314" s="16"/>
      <c r="DZ314" s="16"/>
      <c r="EA314" s="16"/>
      <c r="EB314" s="16"/>
      <c r="EC314" s="16"/>
      <c r="ED314" s="16"/>
      <c r="EE314" s="16"/>
      <c r="EF314" s="16"/>
      <c r="EG314" s="16"/>
      <c r="EH314" s="16"/>
      <c r="EI314" s="16"/>
      <c r="EJ314" s="16"/>
      <c r="EK314" s="16"/>
      <c r="EL314" s="16"/>
      <c r="EM314" s="16"/>
      <c r="EN314" s="16"/>
      <c r="EO314" s="16"/>
      <c r="EP314" s="16"/>
      <c r="EQ314" s="16"/>
      <c r="ER314" s="16"/>
      <c r="ES314" s="16"/>
      <c r="ET314" s="16"/>
      <c r="EU314" s="16"/>
      <c r="EV314" s="16"/>
      <c r="EW314" s="16"/>
      <c r="EX314" s="16"/>
      <c r="EY314" s="16"/>
    </row>
    <row r="315" spans="2:155" ht="14.5" customHeight="1" x14ac:dyDescent="0.35">
      <c r="B315" s="18"/>
      <c r="C315" s="18"/>
      <c r="D315" s="18"/>
      <c r="E315" s="18"/>
      <c r="F315" s="18"/>
      <c r="G315" s="18"/>
      <c r="H315" s="18"/>
      <c r="I315" s="18"/>
      <c r="J315" s="18"/>
      <c r="K315" s="18"/>
      <c r="L315" s="18"/>
      <c r="AN315" s="16"/>
      <c r="AO315" s="16"/>
      <c r="AP315" s="16"/>
      <c r="AQ315" s="16"/>
      <c r="AR315" s="16"/>
      <c r="AS315" s="16"/>
      <c r="AT315" s="16"/>
      <c r="AU315" s="16"/>
      <c r="AV315" s="16"/>
      <c r="AW315" s="16"/>
      <c r="AX315" s="16"/>
      <c r="AY315" s="16"/>
      <c r="AZ315" s="16"/>
      <c r="BA315" s="16"/>
      <c r="BB315" s="16"/>
      <c r="BC315" s="16"/>
      <c r="BD315" s="16"/>
      <c r="BE315" s="16"/>
      <c r="BF315" s="16"/>
      <c r="BG315" s="16"/>
      <c r="BH315" s="16"/>
      <c r="BI315" s="16"/>
      <c r="BJ315" s="16"/>
      <c r="BK315" s="16"/>
      <c r="BL315" s="16"/>
      <c r="BM315" s="16"/>
      <c r="BN315" s="16"/>
      <c r="BO315" s="16"/>
      <c r="BP315" s="16"/>
      <c r="BQ315" s="16"/>
      <c r="BR315" s="16"/>
      <c r="BS315" s="16"/>
      <c r="BT315" s="16"/>
      <c r="BU315" s="16"/>
      <c r="BV315" s="16"/>
      <c r="BW315" s="16"/>
      <c r="BX315" s="16"/>
      <c r="BY315" s="16"/>
      <c r="BZ315" s="16"/>
      <c r="CA315" s="16"/>
      <c r="CB315" s="16"/>
      <c r="CC315" s="16"/>
      <c r="CD315" s="16"/>
      <c r="CE315" s="16"/>
      <c r="CF315" s="16"/>
      <c r="CG315" s="16"/>
      <c r="CH315" s="16"/>
      <c r="CI315" s="16"/>
      <c r="CJ315" s="16"/>
      <c r="CK315" s="16"/>
      <c r="CL315" s="16"/>
      <c r="CM315" s="16"/>
      <c r="CN315" s="16"/>
      <c r="CO315" s="16"/>
      <c r="CP315" s="16"/>
      <c r="CQ315" s="16"/>
      <c r="CR315" s="16"/>
      <c r="CS315" s="16"/>
      <c r="CT315" s="16"/>
      <c r="CU315" s="16"/>
      <c r="CV315" s="16"/>
      <c r="CW315" s="16"/>
      <c r="CX315" s="16"/>
      <c r="CY315" s="16"/>
      <c r="CZ315" s="16"/>
      <c r="DA315" s="16"/>
      <c r="DB315" s="16"/>
      <c r="DC315" s="16"/>
      <c r="DD315" s="16"/>
      <c r="DE315" s="16"/>
      <c r="DF315" s="16"/>
      <c r="DG315" s="16"/>
      <c r="DH315" s="16"/>
      <c r="DI315" s="16"/>
      <c r="DJ315" s="16"/>
      <c r="DK315" s="16"/>
      <c r="DL315" s="16"/>
      <c r="DM315" s="16"/>
      <c r="DN315" s="16"/>
      <c r="DO315" s="16"/>
      <c r="DP315" s="16"/>
      <c r="DQ315" s="16"/>
      <c r="DR315" s="16"/>
      <c r="DS315" s="16"/>
      <c r="DT315" s="16"/>
      <c r="DU315" s="16"/>
      <c r="DV315" s="16"/>
      <c r="DW315" s="16"/>
      <c r="DX315" s="16"/>
      <c r="DY315" s="16"/>
      <c r="DZ315" s="16"/>
      <c r="EA315" s="16"/>
      <c r="EB315" s="16"/>
      <c r="EC315" s="16"/>
      <c r="ED315" s="16"/>
      <c r="EE315" s="16"/>
      <c r="EF315" s="16"/>
      <c r="EG315" s="16"/>
      <c r="EH315" s="16"/>
      <c r="EI315" s="16"/>
      <c r="EJ315" s="16"/>
      <c r="EK315" s="16"/>
      <c r="EL315" s="16"/>
      <c r="EM315" s="16"/>
      <c r="EN315" s="16"/>
      <c r="EO315" s="16"/>
      <c r="EP315" s="16"/>
      <c r="EQ315" s="16"/>
      <c r="ER315" s="16"/>
      <c r="ES315" s="16"/>
      <c r="ET315" s="16"/>
      <c r="EU315" s="16"/>
      <c r="EV315" s="16"/>
      <c r="EW315" s="16"/>
      <c r="EX315" s="16"/>
      <c r="EY315" s="16"/>
    </row>
    <row r="316" spans="2:155" ht="14.5" customHeight="1" x14ac:dyDescent="0.35">
      <c r="B316" s="18"/>
      <c r="C316" s="18"/>
      <c r="D316" s="18"/>
      <c r="E316" s="18"/>
      <c r="F316" s="18"/>
      <c r="G316" s="18"/>
      <c r="H316" s="18"/>
      <c r="I316" s="18"/>
      <c r="J316" s="18"/>
      <c r="K316" s="18"/>
      <c r="L316" s="18"/>
      <c r="AN316" s="16"/>
      <c r="AO316" s="16"/>
      <c r="AP316" s="16"/>
      <c r="AQ316" s="16"/>
      <c r="AR316" s="16"/>
      <c r="AS316" s="16"/>
      <c r="AT316" s="16"/>
      <c r="AU316" s="16"/>
      <c r="AV316" s="16"/>
      <c r="AW316" s="16"/>
      <c r="AX316" s="16"/>
      <c r="AY316" s="16"/>
      <c r="AZ316" s="16"/>
      <c r="BA316" s="16"/>
      <c r="BB316" s="16"/>
      <c r="BC316" s="16"/>
      <c r="BD316" s="16"/>
      <c r="BE316" s="16"/>
      <c r="BF316" s="16"/>
      <c r="BG316" s="16"/>
      <c r="BH316" s="16"/>
      <c r="BI316" s="16"/>
      <c r="BJ316" s="16"/>
      <c r="BK316" s="16"/>
      <c r="BL316" s="16"/>
      <c r="BM316" s="16"/>
      <c r="BN316" s="16"/>
      <c r="BO316" s="16"/>
      <c r="BP316" s="16"/>
      <c r="BQ316" s="16"/>
      <c r="BR316" s="16"/>
      <c r="BS316" s="16"/>
      <c r="BT316" s="16"/>
      <c r="BU316" s="16"/>
      <c r="BV316" s="16"/>
      <c r="BW316" s="16"/>
      <c r="BX316" s="16"/>
      <c r="BY316" s="16"/>
      <c r="BZ316" s="16"/>
      <c r="CA316" s="16"/>
      <c r="CB316" s="16"/>
      <c r="CC316" s="16"/>
      <c r="CD316" s="16"/>
      <c r="CE316" s="16"/>
      <c r="CF316" s="16"/>
      <c r="CG316" s="16"/>
      <c r="CH316" s="16"/>
      <c r="CI316" s="16"/>
      <c r="CJ316" s="16"/>
      <c r="CK316" s="16"/>
      <c r="CL316" s="16"/>
      <c r="CM316" s="16"/>
      <c r="CN316" s="16"/>
      <c r="CO316" s="16"/>
      <c r="CP316" s="16"/>
      <c r="CQ316" s="16"/>
      <c r="CR316" s="16"/>
      <c r="CS316" s="16"/>
      <c r="CT316" s="16"/>
      <c r="CU316" s="16"/>
      <c r="CV316" s="16"/>
      <c r="CW316" s="16"/>
      <c r="CX316" s="16"/>
      <c r="CY316" s="16"/>
      <c r="CZ316" s="16"/>
      <c r="DA316" s="16"/>
      <c r="DB316" s="16"/>
      <c r="DC316" s="16"/>
      <c r="DD316" s="16"/>
      <c r="DE316" s="16"/>
      <c r="DF316" s="16"/>
      <c r="DG316" s="16"/>
      <c r="DH316" s="16"/>
      <c r="DI316" s="16"/>
      <c r="DJ316" s="16"/>
      <c r="DK316" s="16"/>
      <c r="DL316" s="16"/>
      <c r="DM316" s="16"/>
      <c r="DN316" s="16"/>
      <c r="DO316" s="16"/>
      <c r="DP316" s="16"/>
      <c r="DQ316" s="16"/>
      <c r="DR316" s="16"/>
      <c r="DS316" s="16"/>
      <c r="DT316" s="16"/>
      <c r="DU316" s="16"/>
      <c r="DV316" s="16"/>
      <c r="DW316" s="16"/>
      <c r="DX316" s="16"/>
      <c r="DY316" s="16"/>
      <c r="DZ316" s="16"/>
      <c r="EA316" s="16"/>
      <c r="EB316" s="16"/>
      <c r="EC316" s="16"/>
      <c r="ED316" s="16"/>
      <c r="EE316" s="16"/>
      <c r="EF316" s="16"/>
      <c r="EG316" s="16"/>
      <c r="EH316" s="16"/>
      <c r="EI316" s="16"/>
      <c r="EJ316" s="16"/>
      <c r="EK316" s="16"/>
      <c r="EL316" s="16"/>
      <c r="EM316" s="16"/>
      <c r="EN316" s="16"/>
      <c r="EO316" s="16"/>
      <c r="EP316" s="16"/>
      <c r="EQ316" s="16"/>
      <c r="ER316" s="16"/>
      <c r="ES316" s="16"/>
      <c r="ET316" s="16"/>
      <c r="EU316" s="16"/>
      <c r="EV316" s="16"/>
      <c r="EW316" s="16"/>
      <c r="EX316" s="16"/>
      <c r="EY316" s="16"/>
    </row>
    <row r="317" spans="2:155" ht="14.5" customHeight="1" x14ac:dyDescent="0.35">
      <c r="B317" s="18"/>
      <c r="C317" s="18"/>
      <c r="D317" s="18"/>
      <c r="E317" s="18"/>
      <c r="F317" s="18"/>
      <c r="G317" s="18"/>
      <c r="H317" s="18"/>
      <c r="I317" s="18"/>
      <c r="J317" s="18"/>
      <c r="K317" s="18"/>
      <c r="L317" s="18"/>
      <c r="AN317" s="16"/>
      <c r="AO317" s="16"/>
      <c r="AP317" s="16"/>
      <c r="AQ317" s="16"/>
      <c r="AR317" s="16"/>
      <c r="AS317" s="16"/>
      <c r="AT317" s="16"/>
      <c r="AU317" s="16"/>
      <c r="AV317" s="16"/>
      <c r="AW317" s="16"/>
      <c r="AX317" s="16"/>
      <c r="AY317" s="16"/>
      <c r="AZ317" s="16"/>
      <c r="BA317" s="16"/>
      <c r="BB317" s="16"/>
      <c r="BC317" s="16"/>
      <c r="BD317" s="16"/>
      <c r="BE317" s="16"/>
      <c r="BF317" s="16"/>
      <c r="BG317" s="16"/>
      <c r="BH317" s="16"/>
      <c r="BI317" s="16"/>
      <c r="BJ317" s="16"/>
      <c r="BK317" s="16"/>
      <c r="BL317" s="16"/>
      <c r="BM317" s="16"/>
      <c r="BN317" s="16"/>
      <c r="BO317" s="16"/>
      <c r="BP317" s="16"/>
      <c r="BQ317" s="16"/>
      <c r="BR317" s="16"/>
      <c r="BS317" s="16"/>
      <c r="BT317" s="16"/>
      <c r="BU317" s="16"/>
      <c r="BV317" s="16"/>
      <c r="BW317" s="16"/>
      <c r="BX317" s="16"/>
      <c r="BY317" s="16"/>
      <c r="BZ317" s="16"/>
      <c r="CA317" s="16"/>
      <c r="CB317" s="16"/>
      <c r="CC317" s="16"/>
      <c r="CD317" s="16"/>
      <c r="CE317" s="16"/>
      <c r="CF317" s="16"/>
      <c r="CG317" s="16"/>
      <c r="CH317" s="16"/>
      <c r="CI317" s="16"/>
      <c r="CJ317" s="16"/>
      <c r="CK317" s="16"/>
      <c r="CL317" s="16"/>
      <c r="CM317" s="16"/>
      <c r="CN317" s="16"/>
      <c r="CO317" s="16"/>
      <c r="CP317" s="16"/>
      <c r="CQ317" s="16"/>
      <c r="CR317" s="16"/>
      <c r="CS317" s="16"/>
      <c r="CT317" s="16"/>
      <c r="CU317" s="16"/>
      <c r="CV317" s="16"/>
      <c r="CW317" s="16"/>
      <c r="CX317" s="16"/>
      <c r="CY317" s="16"/>
      <c r="CZ317" s="16"/>
      <c r="DA317" s="16"/>
      <c r="DB317" s="16"/>
      <c r="DC317" s="16"/>
      <c r="DD317" s="16"/>
      <c r="DE317" s="16"/>
      <c r="DF317" s="16"/>
      <c r="DG317" s="16"/>
      <c r="DH317" s="16"/>
      <c r="DI317" s="16"/>
      <c r="DJ317" s="16"/>
      <c r="DK317" s="16"/>
      <c r="DL317" s="16"/>
      <c r="DM317" s="16"/>
      <c r="DN317" s="16"/>
      <c r="DO317" s="16"/>
      <c r="DP317" s="16"/>
      <c r="DQ317" s="16"/>
      <c r="DR317" s="16"/>
      <c r="DS317" s="16"/>
      <c r="DT317" s="16"/>
      <c r="DU317" s="16"/>
      <c r="DV317" s="16"/>
      <c r="DW317" s="16"/>
      <c r="DX317" s="16"/>
      <c r="DY317" s="16"/>
      <c r="DZ317" s="16"/>
      <c r="EA317" s="16"/>
      <c r="EB317" s="16"/>
      <c r="EC317" s="16"/>
      <c r="ED317" s="16"/>
      <c r="EE317" s="16"/>
      <c r="EF317" s="16"/>
      <c r="EG317" s="16"/>
      <c r="EH317" s="16"/>
      <c r="EI317" s="16"/>
      <c r="EJ317" s="16"/>
      <c r="EK317" s="16"/>
      <c r="EL317" s="16"/>
      <c r="EM317" s="16"/>
      <c r="EN317" s="16"/>
      <c r="EO317" s="16"/>
      <c r="EP317" s="16"/>
      <c r="EQ317" s="16"/>
      <c r="ER317" s="16"/>
      <c r="ES317" s="16"/>
      <c r="ET317" s="16"/>
      <c r="EU317" s="16"/>
      <c r="EV317" s="16"/>
      <c r="EW317" s="16"/>
      <c r="EX317" s="16"/>
      <c r="EY317" s="16"/>
    </row>
    <row r="318" spans="2:155" ht="14.5" customHeight="1" x14ac:dyDescent="0.35">
      <c r="B318" s="18"/>
      <c r="C318" s="18"/>
      <c r="D318" s="18"/>
      <c r="E318" s="18"/>
      <c r="F318" s="18"/>
      <c r="G318" s="18"/>
      <c r="H318" s="18"/>
      <c r="I318" s="18"/>
      <c r="J318" s="18"/>
      <c r="K318" s="18"/>
      <c r="L318" s="18"/>
      <c r="AN318" s="16"/>
      <c r="AO318" s="16"/>
      <c r="AP318" s="16"/>
      <c r="AQ318" s="16"/>
      <c r="AR318" s="16"/>
      <c r="AS318" s="16"/>
      <c r="AT318" s="16"/>
      <c r="AU318" s="16"/>
      <c r="AV318" s="16"/>
      <c r="AW318" s="16"/>
      <c r="AX318" s="16"/>
      <c r="AY318" s="16"/>
      <c r="AZ318" s="16"/>
      <c r="BA318" s="16"/>
      <c r="BB318" s="16"/>
      <c r="BC318" s="16"/>
      <c r="BD318" s="16"/>
      <c r="BE318" s="16"/>
      <c r="BF318" s="16"/>
      <c r="BG318" s="16"/>
      <c r="BH318" s="16"/>
      <c r="BI318" s="16"/>
      <c r="BJ318" s="16"/>
      <c r="BK318" s="16"/>
      <c r="BL318" s="16"/>
      <c r="BM318" s="16"/>
      <c r="BN318" s="16"/>
      <c r="BO318" s="16"/>
      <c r="BP318" s="16"/>
      <c r="BQ318" s="16"/>
      <c r="BR318" s="16"/>
      <c r="BS318" s="16"/>
      <c r="BT318" s="16"/>
      <c r="BU318" s="16"/>
      <c r="BV318" s="16"/>
      <c r="BW318" s="16"/>
      <c r="BX318" s="16"/>
      <c r="BY318" s="16"/>
      <c r="BZ318" s="16"/>
      <c r="CA318" s="16"/>
      <c r="CB318" s="16"/>
      <c r="CC318" s="16"/>
      <c r="CD318" s="16"/>
      <c r="CE318" s="16"/>
      <c r="CF318" s="16"/>
      <c r="CG318" s="16"/>
      <c r="CH318" s="16"/>
      <c r="CI318" s="16"/>
      <c r="CJ318" s="16"/>
      <c r="CK318" s="16"/>
      <c r="CL318" s="16"/>
      <c r="CM318" s="16"/>
      <c r="CN318" s="16"/>
      <c r="CO318" s="16"/>
      <c r="CP318" s="16"/>
      <c r="CQ318" s="16"/>
      <c r="CR318" s="16"/>
      <c r="CS318" s="16"/>
      <c r="CT318" s="16"/>
      <c r="CU318" s="16"/>
      <c r="CV318" s="16"/>
      <c r="CW318" s="16"/>
      <c r="CX318" s="16"/>
      <c r="CY318" s="16"/>
      <c r="CZ318" s="16"/>
      <c r="DA318" s="16"/>
      <c r="DB318" s="16"/>
      <c r="DC318" s="16"/>
      <c r="DD318" s="16"/>
      <c r="DE318" s="16"/>
      <c r="DF318" s="16"/>
      <c r="DG318" s="16"/>
      <c r="DH318" s="16"/>
      <c r="DI318" s="16"/>
      <c r="DJ318" s="16"/>
      <c r="DK318" s="16"/>
      <c r="DL318" s="16"/>
      <c r="DM318" s="16"/>
      <c r="DN318" s="16"/>
      <c r="DO318" s="16"/>
      <c r="DP318" s="16"/>
      <c r="DQ318" s="16"/>
      <c r="DR318" s="16"/>
      <c r="DS318" s="16"/>
      <c r="DT318" s="16"/>
      <c r="DU318" s="16"/>
      <c r="DV318" s="16"/>
      <c r="DW318" s="16"/>
      <c r="DX318" s="16"/>
      <c r="DY318" s="16"/>
      <c r="DZ318" s="16"/>
      <c r="EA318" s="16"/>
      <c r="EB318" s="16"/>
      <c r="EC318" s="16"/>
      <c r="ED318" s="16"/>
      <c r="EE318" s="16"/>
      <c r="EF318" s="16"/>
      <c r="EG318" s="16"/>
      <c r="EH318" s="16"/>
      <c r="EI318" s="16"/>
      <c r="EJ318" s="16"/>
      <c r="EK318" s="16"/>
      <c r="EL318" s="16"/>
      <c r="EM318" s="16"/>
      <c r="EN318" s="16"/>
      <c r="EO318" s="16"/>
      <c r="EP318" s="16"/>
      <c r="EQ318" s="16"/>
      <c r="ER318" s="16"/>
      <c r="ES318" s="16"/>
      <c r="ET318" s="16"/>
      <c r="EU318" s="16"/>
      <c r="EV318" s="16"/>
      <c r="EW318" s="16"/>
      <c r="EX318" s="16"/>
      <c r="EY318" s="16"/>
    </row>
    <row r="319" spans="2:155" ht="14.5" customHeight="1" x14ac:dyDescent="0.35">
      <c r="B319" s="18"/>
      <c r="C319" s="18"/>
      <c r="D319" s="18"/>
      <c r="E319" s="18"/>
      <c r="F319" s="18"/>
      <c r="G319" s="18"/>
      <c r="H319" s="18"/>
      <c r="I319" s="18"/>
      <c r="J319" s="18"/>
      <c r="K319" s="18"/>
      <c r="L319" s="18"/>
      <c r="AN319" s="16"/>
      <c r="AO319" s="16"/>
      <c r="AP319" s="16"/>
      <c r="AQ319" s="16"/>
      <c r="AR319" s="16"/>
      <c r="AS319" s="16"/>
      <c r="AT319" s="16"/>
      <c r="AU319" s="16"/>
      <c r="AV319" s="16"/>
      <c r="AW319" s="16"/>
      <c r="AX319" s="16"/>
      <c r="AY319" s="16"/>
      <c r="AZ319" s="16"/>
      <c r="BA319" s="16"/>
      <c r="BB319" s="16"/>
      <c r="BC319" s="16"/>
      <c r="BD319" s="16"/>
      <c r="BE319" s="16"/>
      <c r="BF319" s="16"/>
      <c r="BG319" s="16"/>
      <c r="BH319" s="16"/>
      <c r="BI319" s="16"/>
      <c r="BJ319" s="16"/>
      <c r="BK319" s="16"/>
      <c r="BL319" s="16"/>
      <c r="BM319" s="16"/>
      <c r="BN319" s="16"/>
      <c r="BO319" s="16"/>
      <c r="BP319" s="16"/>
      <c r="BQ319" s="16"/>
      <c r="BR319" s="16"/>
      <c r="BS319" s="16"/>
      <c r="BT319" s="16"/>
      <c r="BU319" s="16"/>
      <c r="BV319" s="16"/>
      <c r="BW319" s="16"/>
      <c r="BX319" s="16"/>
      <c r="BY319" s="16"/>
      <c r="BZ319" s="16"/>
      <c r="CA319" s="16"/>
      <c r="CB319" s="16"/>
      <c r="CC319" s="16"/>
      <c r="CD319" s="16"/>
      <c r="CE319" s="16"/>
      <c r="CF319" s="16"/>
      <c r="CG319" s="16"/>
      <c r="CH319" s="16"/>
      <c r="CI319" s="16"/>
      <c r="CJ319" s="16"/>
      <c r="CK319" s="16"/>
      <c r="CL319" s="16"/>
      <c r="CM319" s="16"/>
      <c r="CN319" s="16"/>
      <c r="CO319" s="16"/>
      <c r="CP319" s="16"/>
      <c r="CQ319" s="16"/>
      <c r="CR319" s="16"/>
      <c r="CS319" s="16"/>
      <c r="CT319" s="16"/>
      <c r="CU319" s="16"/>
      <c r="CV319" s="16"/>
      <c r="CW319" s="16"/>
      <c r="CX319" s="16"/>
      <c r="CY319" s="16"/>
      <c r="CZ319" s="16"/>
      <c r="DA319" s="16"/>
      <c r="DB319" s="16"/>
      <c r="DC319" s="16"/>
      <c r="DD319" s="16"/>
      <c r="DE319" s="16"/>
      <c r="DF319" s="16"/>
      <c r="DG319" s="16"/>
      <c r="DH319" s="16"/>
      <c r="DI319" s="16"/>
      <c r="DJ319" s="16"/>
      <c r="DK319" s="16"/>
      <c r="DL319" s="16"/>
      <c r="DM319" s="16"/>
      <c r="DN319" s="16"/>
      <c r="DO319" s="16"/>
      <c r="DP319" s="16"/>
      <c r="DQ319" s="16"/>
      <c r="DR319" s="16"/>
      <c r="DS319" s="16"/>
      <c r="DT319" s="16"/>
      <c r="DU319" s="16"/>
      <c r="DV319" s="16"/>
      <c r="DW319" s="16"/>
      <c r="DX319" s="16"/>
      <c r="DY319" s="16"/>
      <c r="DZ319" s="16"/>
      <c r="EA319" s="16"/>
      <c r="EB319" s="16"/>
      <c r="EC319" s="16"/>
      <c r="ED319" s="16"/>
      <c r="EE319" s="16"/>
      <c r="EF319" s="16"/>
      <c r="EG319" s="16"/>
      <c r="EH319" s="16"/>
      <c r="EI319" s="16"/>
      <c r="EJ319" s="16"/>
      <c r="EK319" s="16"/>
      <c r="EL319" s="16"/>
      <c r="EM319" s="16"/>
      <c r="EN319" s="16"/>
      <c r="EO319" s="16"/>
      <c r="EP319" s="16"/>
      <c r="EQ319" s="16"/>
      <c r="ER319" s="16"/>
      <c r="ES319" s="16"/>
      <c r="ET319" s="16"/>
      <c r="EU319" s="16"/>
      <c r="EV319" s="16"/>
      <c r="EW319" s="16"/>
      <c r="EX319" s="16"/>
      <c r="EY319" s="16"/>
    </row>
    <row r="320" spans="2:155" ht="14.5" customHeight="1" x14ac:dyDescent="0.35">
      <c r="B320" s="18"/>
      <c r="C320" s="18"/>
      <c r="D320" s="18"/>
      <c r="E320" s="18"/>
      <c r="F320" s="18"/>
      <c r="G320" s="18"/>
      <c r="H320" s="18"/>
      <c r="I320" s="18"/>
      <c r="J320" s="18"/>
      <c r="K320" s="18"/>
      <c r="L320" s="18"/>
      <c r="AN320" s="16"/>
      <c r="AO320" s="16"/>
      <c r="AP320" s="16"/>
      <c r="AQ320" s="16"/>
      <c r="AR320" s="16"/>
      <c r="AS320" s="16"/>
      <c r="AT320" s="16"/>
      <c r="AU320" s="16"/>
      <c r="AV320" s="16"/>
      <c r="AW320" s="16"/>
      <c r="AX320" s="16"/>
      <c r="AY320" s="16"/>
      <c r="AZ320" s="16"/>
      <c r="BA320" s="16"/>
      <c r="BB320" s="16"/>
      <c r="BC320" s="16"/>
      <c r="BD320" s="16"/>
      <c r="BE320" s="16"/>
      <c r="BF320" s="16"/>
      <c r="BG320" s="16"/>
      <c r="BH320" s="16"/>
      <c r="BI320" s="16"/>
      <c r="BJ320" s="16"/>
      <c r="BK320" s="16"/>
      <c r="BL320" s="16"/>
      <c r="BM320" s="16"/>
      <c r="BN320" s="16"/>
      <c r="BO320" s="16"/>
      <c r="BP320" s="16"/>
      <c r="BQ320" s="16"/>
      <c r="BR320" s="16"/>
      <c r="BS320" s="16"/>
      <c r="BT320" s="16"/>
      <c r="BU320" s="16"/>
      <c r="BV320" s="16"/>
      <c r="BW320" s="16"/>
      <c r="BX320" s="16"/>
      <c r="BY320" s="16"/>
      <c r="BZ320" s="16"/>
      <c r="CA320" s="16"/>
      <c r="CB320" s="16"/>
      <c r="CC320" s="16"/>
      <c r="CD320" s="16"/>
      <c r="CE320" s="16"/>
      <c r="CF320" s="16"/>
      <c r="CG320" s="16"/>
      <c r="CH320" s="16"/>
      <c r="CI320" s="16"/>
      <c r="CJ320" s="16"/>
      <c r="CK320" s="16"/>
      <c r="CL320" s="16"/>
      <c r="CM320" s="16"/>
      <c r="CN320" s="16"/>
      <c r="CO320" s="16"/>
      <c r="CP320" s="16"/>
      <c r="CQ320" s="16"/>
      <c r="CR320" s="16"/>
      <c r="CS320" s="16"/>
      <c r="CT320" s="16"/>
      <c r="CU320" s="16"/>
      <c r="CV320" s="16"/>
      <c r="CW320" s="16"/>
      <c r="CX320" s="16"/>
      <c r="CY320" s="16"/>
      <c r="CZ320" s="16"/>
      <c r="DA320" s="16"/>
      <c r="DB320" s="16"/>
      <c r="DC320" s="16"/>
      <c r="DD320" s="16"/>
      <c r="DE320" s="16"/>
      <c r="DF320" s="16"/>
      <c r="DG320" s="16"/>
      <c r="DH320" s="16"/>
      <c r="DI320" s="16"/>
      <c r="DJ320" s="16"/>
      <c r="DK320" s="16"/>
      <c r="DL320" s="16"/>
      <c r="DM320" s="16"/>
      <c r="DN320" s="16"/>
      <c r="DO320" s="16"/>
      <c r="DP320" s="16"/>
      <c r="DQ320" s="16"/>
      <c r="DR320" s="16"/>
      <c r="DS320" s="16"/>
      <c r="DT320" s="16"/>
      <c r="DU320" s="16"/>
      <c r="DV320" s="16"/>
      <c r="DW320" s="16"/>
      <c r="DX320" s="16"/>
      <c r="DY320" s="16"/>
      <c r="DZ320" s="16"/>
      <c r="EA320" s="16"/>
      <c r="EB320" s="16"/>
      <c r="EC320" s="16"/>
      <c r="ED320" s="16"/>
      <c r="EE320" s="16"/>
      <c r="EF320" s="16"/>
      <c r="EG320" s="16"/>
      <c r="EH320" s="16"/>
      <c r="EI320" s="16"/>
      <c r="EJ320" s="16"/>
      <c r="EK320" s="16"/>
      <c r="EL320" s="16"/>
      <c r="EM320" s="16"/>
      <c r="EN320" s="16"/>
      <c r="EO320" s="16"/>
      <c r="EP320" s="16"/>
      <c r="EQ320" s="16"/>
      <c r="ER320" s="16"/>
      <c r="ES320" s="16"/>
      <c r="ET320" s="16"/>
      <c r="EU320" s="16"/>
      <c r="EV320" s="16"/>
      <c r="EW320" s="16"/>
      <c r="EX320" s="16"/>
      <c r="EY320" s="16"/>
    </row>
    <row r="321" spans="2:155" ht="14.5" customHeight="1" x14ac:dyDescent="0.35">
      <c r="B321" s="18"/>
      <c r="C321" s="18"/>
      <c r="D321" s="18"/>
      <c r="E321" s="18"/>
      <c r="F321" s="18"/>
      <c r="G321" s="18"/>
      <c r="H321" s="18"/>
      <c r="I321" s="18"/>
      <c r="J321" s="18"/>
      <c r="K321" s="18"/>
      <c r="L321" s="18"/>
      <c r="AN321" s="16"/>
      <c r="AO321" s="16"/>
      <c r="AP321" s="16"/>
      <c r="AQ321" s="16"/>
      <c r="AR321" s="16"/>
      <c r="AS321" s="16"/>
      <c r="AT321" s="16"/>
      <c r="AU321" s="16"/>
      <c r="AV321" s="16"/>
      <c r="AW321" s="16"/>
      <c r="AX321" s="16"/>
      <c r="AY321" s="16"/>
      <c r="AZ321" s="16"/>
      <c r="BA321" s="16"/>
      <c r="BB321" s="16"/>
      <c r="BC321" s="16"/>
      <c r="BD321" s="16"/>
      <c r="BE321" s="16"/>
      <c r="BF321" s="16"/>
      <c r="BG321" s="16"/>
      <c r="BH321" s="16"/>
      <c r="BI321" s="16"/>
      <c r="BJ321" s="16"/>
      <c r="BK321" s="16"/>
      <c r="BL321" s="16"/>
      <c r="BM321" s="16"/>
      <c r="BN321" s="16"/>
      <c r="BO321" s="16"/>
      <c r="BP321" s="16"/>
      <c r="BQ321" s="16"/>
      <c r="BR321" s="16"/>
      <c r="BS321" s="16"/>
      <c r="BT321" s="16"/>
      <c r="BU321" s="16"/>
      <c r="BV321" s="16"/>
      <c r="BW321" s="16"/>
      <c r="BX321" s="16"/>
      <c r="BY321" s="16"/>
      <c r="BZ321" s="16"/>
      <c r="CA321" s="16"/>
      <c r="CB321" s="16"/>
      <c r="CC321" s="16"/>
      <c r="CD321" s="16"/>
      <c r="CE321" s="16"/>
      <c r="CF321" s="16"/>
      <c r="CG321" s="16"/>
      <c r="CH321" s="16"/>
      <c r="CI321" s="16"/>
      <c r="CJ321" s="16"/>
      <c r="CK321" s="16"/>
      <c r="CL321" s="16"/>
      <c r="CM321" s="16"/>
      <c r="CN321" s="16"/>
      <c r="CO321" s="16"/>
      <c r="CP321" s="16"/>
      <c r="CQ321" s="16"/>
      <c r="CR321" s="16"/>
      <c r="CS321" s="16"/>
      <c r="CT321" s="16"/>
      <c r="CU321" s="16"/>
      <c r="CV321" s="16"/>
      <c r="CW321" s="16"/>
      <c r="CX321" s="16"/>
      <c r="CY321" s="16"/>
      <c r="CZ321" s="16"/>
      <c r="DA321" s="16"/>
      <c r="DB321" s="16"/>
      <c r="DC321" s="16"/>
      <c r="DD321" s="16"/>
      <c r="DE321" s="16"/>
      <c r="DF321" s="16"/>
      <c r="DG321" s="16"/>
      <c r="DH321" s="16"/>
      <c r="DI321" s="16"/>
      <c r="DJ321" s="16"/>
      <c r="DK321" s="16"/>
      <c r="DL321" s="16"/>
      <c r="DM321" s="16"/>
      <c r="DN321" s="16"/>
      <c r="DO321" s="16"/>
      <c r="DP321" s="16"/>
      <c r="DQ321" s="16"/>
      <c r="DR321" s="16"/>
      <c r="DS321" s="16"/>
      <c r="DT321" s="16"/>
      <c r="DU321" s="16"/>
      <c r="DV321" s="16"/>
      <c r="DW321" s="16"/>
      <c r="DX321" s="16"/>
      <c r="DY321" s="16"/>
      <c r="DZ321" s="16"/>
      <c r="EA321" s="16"/>
      <c r="EB321" s="16"/>
      <c r="EC321" s="16"/>
      <c r="ED321" s="16"/>
      <c r="EE321" s="16"/>
      <c r="EF321" s="16"/>
      <c r="EG321" s="16"/>
      <c r="EH321" s="16"/>
      <c r="EI321" s="16"/>
      <c r="EJ321" s="16"/>
      <c r="EK321" s="16"/>
      <c r="EL321" s="16"/>
      <c r="EM321" s="16"/>
      <c r="EN321" s="16"/>
      <c r="EO321" s="16"/>
      <c r="EP321" s="16"/>
      <c r="EQ321" s="16"/>
      <c r="ER321" s="16"/>
      <c r="ES321" s="16"/>
      <c r="ET321" s="16"/>
      <c r="EU321" s="16"/>
      <c r="EV321" s="16"/>
      <c r="EW321" s="16"/>
      <c r="EX321" s="16"/>
      <c r="EY321" s="16"/>
    </row>
    <row r="322" spans="2:155" ht="14.5" customHeight="1" x14ac:dyDescent="0.35">
      <c r="B322" s="18"/>
      <c r="C322" s="18"/>
      <c r="D322" s="18"/>
      <c r="E322" s="18"/>
      <c r="F322" s="18"/>
      <c r="G322" s="18"/>
      <c r="H322" s="18"/>
      <c r="I322" s="18"/>
      <c r="J322" s="18"/>
      <c r="K322" s="18"/>
      <c r="L322" s="18"/>
      <c r="AN322" s="16"/>
      <c r="AO322" s="16"/>
      <c r="AP322" s="16"/>
      <c r="AQ322" s="16"/>
      <c r="AR322" s="16"/>
      <c r="AS322" s="16"/>
      <c r="AT322" s="16"/>
      <c r="AU322" s="16"/>
      <c r="AV322" s="16"/>
      <c r="AW322" s="16"/>
      <c r="AX322" s="16"/>
      <c r="AY322" s="16"/>
      <c r="AZ322" s="16"/>
      <c r="BA322" s="16"/>
      <c r="BB322" s="16"/>
      <c r="BC322" s="16"/>
      <c r="BD322" s="16"/>
      <c r="BE322" s="16"/>
      <c r="BF322" s="16"/>
      <c r="BG322" s="16"/>
      <c r="BH322" s="16"/>
      <c r="BI322" s="16"/>
      <c r="BJ322" s="16"/>
      <c r="BK322" s="16"/>
      <c r="BL322" s="16"/>
      <c r="BM322" s="16"/>
      <c r="BN322" s="16"/>
      <c r="BO322" s="16"/>
      <c r="BP322" s="16"/>
      <c r="BQ322" s="16"/>
      <c r="BR322" s="16"/>
      <c r="BS322" s="16"/>
      <c r="BT322" s="16"/>
      <c r="BU322" s="16"/>
      <c r="BV322" s="16"/>
      <c r="BW322" s="16"/>
      <c r="BX322" s="16"/>
      <c r="BY322" s="16"/>
      <c r="BZ322" s="16"/>
      <c r="CA322" s="16"/>
      <c r="CB322" s="16"/>
      <c r="CC322" s="16"/>
      <c r="CD322" s="16"/>
      <c r="CE322" s="16"/>
      <c r="CF322" s="16"/>
      <c r="CG322" s="16"/>
      <c r="CH322" s="16"/>
      <c r="CI322" s="16"/>
      <c r="CJ322" s="16"/>
      <c r="CK322" s="16"/>
      <c r="CL322" s="16"/>
      <c r="CM322" s="16"/>
      <c r="CN322" s="16"/>
      <c r="CO322" s="16"/>
      <c r="CP322" s="16"/>
      <c r="CQ322" s="16"/>
      <c r="CR322" s="16"/>
      <c r="CS322" s="16"/>
      <c r="CT322" s="16"/>
      <c r="CU322" s="16"/>
      <c r="CV322" s="16"/>
      <c r="CW322" s="16"/>
      <c r="CX322" s="16"/>
      <c r="CY322" s="16"/>
      <c r="CZ322" s="16"/>
      <c r="DA322" s="16"/>
      <c r="DB322" s="16"/>
      <c r="DC322" s="16"/>
      <c r="DD322" s="16"/>
      <c r="DE322" s="16"/>
      <c r="DF322" s="16"/>
      <c r="DG322" s="16"/>
      <c r="DH322" s="16"/>
      <c r="DI322" s="16"/>
      <c r="DJ322" s="16"/>
      <c r="DK322" s="16"/>
      <c r="DL322" s="16"/>
      <c r="DM322" s="16"/>
      <c r="DN322" s="16"/>
      <c r="DO322" s="16"/>
      <c r="DP322" s="16"/>
      <c r="DQ322" s="16"/>
      <c r="DR322" s="16"/>
      <c r="DS322" s="16"/>
      <c r="DT322" s="16"/>
      <c r="DU322" s="16"/>
      <c r="DV322" s="16"/>
      <c r="DW322" s="16"/>
      <c r="DX322" s="16"/>
      <c r="DY322" s="16"/>
      <c r="DZ322" s="16"/>
      <c r="EA322" s="16"/>
      <c r="EB322" s="16"/>
      <c r="EC322" s="16"/>
      <c r="ED322" s="16"/>
      <c r="EE322" s="16"/>
      <c r="EF322" s="16"/>
      <c r="EG322" s="16"/>
      <c r="EH322" s="16"/>
      <c r="EI322" s="16"/>
      <c r="EJ322" s="16"/>
      <c r="EK322" s="16"/>
      <c r="EL322" s="16"/>
      <c r="EM322" s="16"/>
      <c r="EN322" s="16"/>
      <c r="EO322" s="16"/>
      <c r="EP322" s="16"/>
      <c r="EQ322" s="16"/>
      <c r="ER322" s="16"/>
      <c r="ES322" s="16"/>
      <c r="ET322" s="16"/>
      <c r="EU322" s="16"/>
      <c r="EV322" s="16"/>
      <c r="EW322" s="16"/>
      <c r="EX322" s="16"/>
      <c r="EY322" s="16"/>
    </row>
    <row r="323" spans="2:155" ht="14.5" customHeight="1" x14ac:dyDescent="0.35">
      <c r="B323" s="18"/>
      <c r="C323" s="18"/>
      <c r="D323" s="18"/>
      <c r="E323" s="18"/>
      <c r="F323" s="18"/>
      <c r="G323" s="18"/>
      <c r="H323" s="18"/>
      <c r="I323" s="18"/>
      <c r="J323" s="18"/>
      <c r="K323" s="18"/>
      <c r="L323" s="18"/>
      <c r="AN323" s="16"/>
      <c r="AO323" s="16"/>
      <c r="AP323" s="16"/>
      <c r="AQ323" s="16"/>
      <c r="AR323" s="16"/>
      <c r="AS323" s="16"/>
      <c r="AT323" s="16"/>
      <c r="AU323" s="16"/>
      <c r="AV323" s="16"/>
      <c r="AW323" s="16"/>
      <c r="AX323" s="16"/>
      <c r="AY323" s="16"/>
      <c r="AZ323" s="16"/>
      <c r="BA323" s="16"/>
      <c r="BB323" s="16"/>
      <c r="BC323" s="16"/>
      <c r="BD323" s="16"/>
      <c r="BE323" s="16"/>
      <c r="BF323" s="16"/>
      <c r="BG323" s="16"/>
      <c r="BH323" s="16"/>
      <c r="BI323" s="16"/>
      <c r="BJ323" s="16"/>
      <c r="BK323" s="16"/>
      <c r="BL323" s="16"/>
      <c r="BM323" s="16"/>
      <c r="BN323" s="16"/>
      <c r="BO323" s="16"/>
      <c r="BP323" s="16"/>
      <c r="BQ323" s="16"/>
      <c r="BR323" s="16"/>
      <c r="BS323" s="16"/>
      <c r="BT323" s="16"/>
      <c r="BU323" s="16"/>
      <c r="BV323" s="16"/>
      <c r="BW323" s="16"/>
      <c r="BX323" s="16"/>
      <c r="BY323" s="16"/>
      <c r="BZ323" s="16"/>
      <c r="CA323" s="16"/>
      <c r="CB323" s="16"/>
      <c r="CC323" s="16"/>
      <c r="CD323" s="16"/>
      <c r="CE323" s="16"/>
      <c r="CF323" s="16"/>
      <c r="CG323" s="16"/>
      <c r="CH323" s="16"/>
      <c r="CI323" s="16"/>
      <c r="CJ323" s="16"/>
      <c r="CK323" s="16"/>
      <c r="CL323" s="16"/>
      <c r="CM323" s="16"/>
      <c r="CN323" s="16"/>
      <c r="CO323" s="16"/>
      <c r="CP323" s="16"/>
      <c r="CQ323" s="16"/>
      <c r="CR323" s="16"/>
      <c r="CS323" s="16"/>
      <c r="CT323" s="16"/>
      <c r="CU323" s="16"/>
      <c r="CV323" s="16"/>
      <c r="CW323" s="16"/>
      <c r="CX323" s="16"/>
      <c r="CY323" s="16"/>
      <c r="CZ323" s="16"/>
      <c r="DA323" s="16"/>
      <c r="DB323" s="16"/>
      <c r="DC323" s="16"/>
      <c r="DD323" s="16"/>
      <c r="DE323" s="16"/>
      <c r="DF323" s="16"/>
      <c r="DG323" s="16"/>
      <c r="DH323" s="16"/>
      <c r="DI323" s="16"/>
      <c r="DJ323" s="16"/>
      <c r="DK323" s="16"/>
      <c r="DL323" s="16"/>
      <c r="DM323" s="16"/>
      <c r="DN323" s="16"/>
      <c r="DO323" s="16"/>
      <c r="DP323" s="16"/>
      <c r="DQ323" s="16"/>
      <c r="DR323" s="16"/>
      <c r="DS323" s="16"/>
      <c r="DT323" s="16"/>
      <c r="DU323" s="16"/>
      <c r="DV323" s="16"/>
      <c r="DW323" s="16"/>
      <c r="DX323" s="16"/>
      <c r="DY323" s="16"/>
      <c r="DZ323" s="16"/>
      <c r="EA323" s="16"/>
      <c r="EB323" s="16"/>
      <c r="EC323" s="16"/>
      <c r="ED323" s="16"/>
      <c r="EE323" s="16"/>
      <c r="EF323" s="16"/>
      <c r="EG323" s="16"/>
      <c r="EH323" s="16"/>
      <c r="EI323" s="16"/>
      <c r="EJ323" s="16"/>
      <c r="EK323" s="16"/>
      <c r="EL323" s="16"/>
      <c r="EM323" s="16"/>
      <c r="EN323" s="16"/>
      <c r="EO323" s="16"/>
      <c r="EP323" s="16"/>
      <c r="EQ323" s="16"/>
      <c r="ER323" s="16"/>
      <c r="ES323" s="16"/>
      <c r="ET323" s="16"/>
      <c r="EU323" s="16"/>
      <c r="EV323" s="16"/>
      <c r="EW323" s="16"/>
      <c r="EX323" s="16"/>
      <c r="EY323" s="16"/>
    </row>
    <row r="324" spans="2:155" ht="14.5" customHeight="1" x14ac:dyDescent="0.35">
      <c r="B324" s="18"/>
      <c r="C324" s="18"/>
      <c r="D324" s="18"/>
      <c r="E324" s="18"/>
      <c r="F324" s="18"/>
      <c r="G324" s="18"/>
      <c r="H324" s="18"/>
      <c r="I324" s="18"/>
      <c r="J324" s="18"/>
      <c r="K324" s="18"/>
      <c r="L324" s="18"/>
      <c r="AN324" s="16"/>
      <c r="AO324" s="16"/>
      <c r="AP324" s="16"/>
      <c r="AQ324" s="16"/>
      <c r="AR324" s="16"/>
      <c r="AS324" s="16"/>
      <c r="AT324" s="16"/>
      <c r="AU324" s="16"/>
      <c r="AV324" s="16"/>
      <c r="AW324" s="16"/>
      <c r="AX324" s="16"/>
      <c r="AY324" s="16"/>
      <c r="AZ324" s="16"/>
      <c r="BA324" s="16"/>
      <c r="BB324" s="16"/>
      <c r="BC324" s="16"/>
      <c r="BD324" s="16"/>
      <c r="BE324" s="16"/>
      <c r="BF324" s="16"/>
      <c r="BG324" s="16"/>
      <c r="BH324" s="16"/>
      <c r="BI324" s="16"/>
      <c r="BJ324" s="16"/>
      <c r="BK324" s="16"/>
      <c r="BL324" s="16"/>
      <c r="BM324" s="16"/>
      <c r="BN324" s="16"/>
      <c r="BO324" s="16"/>
      <c r="BP324" s="16"/>
      <c r="BQ324" s="16"/>
      <c r="BR324" s="16"/>
      <c r="BS324" s="16"/>
      <c r="BT324" s="16"/>
      <c r="BU324" s="16"/>
      <c r="BV324" s="16"/>
      <c r="BW324" s="16"/>
      <c r="BX324" s="16"/>
      <c r="BY324" s="16"/>
      <c r="BZ324" s="16"/>
      <c r="CA324" s="16"/>
      <c r="CB324" s="16"/>
      <c r="CC324" s="16"/>
      <c r="CD324" s="16"/>
      <c r="CE324" s="16"/>
      <c r="CF324" s="16"/>
      <c r="CG324" s="16"/>
      <c r="CH324" s="16"/>
      <c r="CI324" s="16"/>
      <c r="CJ324" s="16"/>
      <c r="CK324" s="16"/>
      <c r="CL324" s="16"/>
      <c r="CM324" s="16"/>
      <c r="CN324" s="16"/>
      <c r="CO324" s="16"/>
      <c r="CP324" s="16"/>
      <c r="CQ324" s="16"/>
      <c r="CR324" s="16"/>
      <c r="CS324" s="16"/>
      <c r="CT324" s="16"/>
      <c r="CU324" s="16"/>
      <c r="CV324" s="16"/>
      <c r="CW324" s="16"/>
      <c r="CX324" s="16"/>
      <c r="CY324" s="16"/>
      <c r="CZ324" s="16"/>
      <c r="DA324" s="16"/>
      <c r="DB324" s="16"/>
      <c r="DC324" s="16"/>
      <c r="DD324" s="16"/>
      <c r="DE324" s="16"/>
      <c r="DF324" s="16"/>
      <c r="DG324" s="16"/>
      <c r="DH324" s="16"/>
      <c r="DI324" s="16"/>
      <c r="DJ324" s="16"/>
      <c r="DK324" s="16"/>
      <c r="DL324" s="16"/>
      <c r="DM324" s="16"/>
      <c r="DN324" s="16"/>
      <c r="DO324" s="16"/>
      <c r="DP324" s="16"/>
      <c r="DQ324" s="16"/>
      <c r="DR324" s="16"/>
      <c r="DS324" s="16"/>
      <c r="DT324" s="16"/>
      <c r="DU324" s="16"/>
      <c r="DV324" s="16"/>
      <c r="DW324" s="16"/>
      <c r="DX324" s="16"/>
      <c r="DY324" s="16"/>
      <c r="DZ324" s="16"/>
      <c r="EA324" s="16"/>
      <c r="EB324" s="16"/>
      <c r="EC324" s="16"/>
      <c r="ED324" s="16"/>
      <c r="EE324" s="16"/>
      <c r="EF324" s="16"/>
      <c r="EG324" s="16"/>
      <c r="EH324" s="16"/>
      <c r="EI324" s="16"/>
      <c r="EJ324" s="16"/>
      <c r="EK324" s="16"/>
      <c r="EL324" s="16"/>
      <c r="EM324" s="16"/>
      <c r="EN324" s="16"/>
      <c r="EO324" s="16"/>
      <c r="EP324" s="16"/>
      <c r="EQ324" s="16"/>
      <c r="ER324" s="16"/>
      <c r="ES324" s="16"/>
      <c r="ET324" s="16"/>
      <c r="EU324" s="16"/>
      <c r="EV324" s="16"/>
      <c r="EW324" s="16"/>
      <c r="EX324" s="16"/>
      <c r="EY324" s="16"/>
    </row>
    <row r="325" spans="2:155" ht="14.5" customHeight="1" x14ac:dyDescent="0.35">
      <c r="B325" s="18"/>
      <c r="C325" s="18"/>
      <c r="D325" s="18"/>
      <c r="E325" s="18"/>
      <c r="F325" s="18"/>
      <c r="G325" s="18"/>
      <c r="H325" s="18"/>
      <c r="I325" s="18"/>
      <c r="J325" s="18"/>
      <c r="K325" s="18"/>
      <c r="L325" s="18"/>
      <c r="AN325" s="16"/>
      <c r="AO325" s="16"/>
      <c r="AP325" s="16"/>
      <c r="AQ325" s="16"/>
      <c r="AR325" s="16"/>
      <c r="AS325" s="16"/>
      <c r="AT325" s="16"/>
      <c r="AU325" s="16"/>
      <c r="AV325" s="16"/>
      <c r="AW325" s="16"/>
      <c r="AX325" s="16"/>
      <c r="AY325" s="16"/>
      <c r="AZ325" s="16"/>
      <c r="BA325" s="16"/>
      <c r="BB325" s="16"/>
      <c r="BC325" s="16"/>
      <c r="BD325" s="16"/>
      <c r="BE325" s="16"/>
      <c r="BF325" s="16"/>
      <c r="BG325" s="16"/>
      <c r="BH325" s="16"/>
      <c r="BI325" s="16"/>
      <c r="BJ325" s="16"/>
      <c r="BK325" s="16"/>
      <c r="BL325" s="16"/>
      <c r="BM325" s="16"/>
      <c r="BN325" s="16"/>
      <c r="BO325" s="16"/>
      <c r="BP325" s="16"/>
      <c r="BQ325" s="16"/>
      <c r="BR325" s="16"/>
      <c r="BS325" s="16"/>
      <c r="BT325" s="16"/>
      <c r="BU325" s="16"/>
      <c r="BV325" s="16"/>
      <c r="BW325" s="16"/>
      <c r="BX325" s="16"/>
      <c r="BY325" s="16"/>
      <c r="BZ325" s="16"/>
      <c r="CA325" s="16"/>
      <c r="CB325" s="16"/>
      <c r="CC325" s="16"/>
      <c r="CD325" s="16"/>
      <c r="CE325" s="16"/>
      <c r="CF325" s="16"/>
      <c r="CG325" s="16"/>
      <c r="CH325" s="16"/>
      <c r="CI325" s="16"/>
      <c r="CJ325" s="16"/>
      <c r="CK325" s="16"/>
      <c r="CL325" s="16"/>
      <c r="CM325" s="16"/>
      <c r="CN325" s="16"/>
      <c r="CO325" s="16"/>
      <c r="CP325" s="16"/>
      <c r="CQ325" s="16"/>
      <c r="CR325" s="16"/>
      <c r="CS325" s="16"/>
      <c r="CT325" s="16"/>
      <c r="CU325" s="16"/>
      <c r="CV325" s="16"/>
      <c r="CW325" s="16"/>
      <c r="CX325" s="16"/>
      <c r="CY325" s="16"/>
      <c r="CZ325" s="16"/>
      <c r="DA325" s="16"/>
      <c r="DB325" s="16"/>
      <c r="DC325" s="16"/>
      <c r="DD325" s="16"/>
      <c r="DE325" s="16"/>
      <c r="DF325" s="16"/>
      <c r="DG325" s="16"/>
      <c r="DH325" s="16"/>
      <c r="DI325" s="16"/>
      <c r="DJ325" s="16"/>
      <c r="DK325" s="16"/>
      <c r="DL325" s="16"/>
      <c r="DM325" s="16"/>
      <c r="DN325" s="16"/>
      <c r="DO325" s="16"/>
      <c r="DP325" s="16"/>
      <c r="DQ325" s="16"/>
      <c r="DR325" s="16"/>
      <c r="DS325" s="16"/>
      <c r="DT325" s="16"/>
      <c r="DU325" s="16"/>
      <c r="DV325" s="16"/>
      <c r="DW325" s="16"/>
      <c r="DX325" s="16"/>
      <c r="DY325" s="16"/>
      <c r="DZ325" s="16"/>
      <c r="EA325" s="16"/>
      <c r="EB325" s="16"/>
      <c r="EC325" s="16"/>
      <c r="ED325" s="16"/>
      <c r="EE325" s="16"/>
      <c r="EF325" s="16"/>
      <c r="EG325" s="16"/>
      <c r="EH325" s="16"/>
      <c r="EI325" s="16"/>
      <c r="EJ325" s="16"/>
      <c r="EK325" s="16"/>
      <c r="EL325" s="16"/>
      <c r="EM325" s="16"/>
      <c r="EN325" s="16"/>
      <c r="EO325" s="16"/>
      <c r="EP325" s="16"/>
      <c r="EQ325" s="16"/>
      <c r="ER325" s="16"/>
      <c r="ES325" s="16"/>
      <c r="ET325" s="16"/>
      <c r="EU325" s="16"/>
      <c r="EV325" s="16"/>
      <c r="EW325" s="16"/>
      <c r="EX325" s="16"/>
      <c r="EY325" s="16"/>
    </row>
    <row r="326" spans="2:155" ht="14.5" customHeight="1" x14ac:dyDescent="0.35">
      <c r="B326" s="18"/>
      <c r="C326" s="18"/>
      <c r="D326" s="18"/>
      <c r="E326" s="18"/>
      <c r="F326" s="18"/>
      <c r="G326" s="18"/>
      <c r="H326" s="18"/>
      <c r="I326" s="18"/>
      <c r="J326" s="18"/>
      <c r="K326" s="18"/>
      <c r="L326" s="18"/>
      <c r="AN326" s="16"/>
      <c r="AO326" s="16"/>
      <c r="AP326" s="16"/>
      <c r="AQ326" s="16"/>
      <c r="AR326" s="16"/>
      <c r="AS326" s="16"/>
      <c r="AT326" s="16"/>
      <c r="AU326" s="16"/>
      <c r="AV326" s="16"/>
      <c r="AW326" s="16"/>
      <c r="AX326" s="16"/>
      <c r="AY326" s="16"/>
      <c r="AZ326" s="16"/>
      <c r="BA326" s="16"/>
      <c r="BB326" s="16"/>
      <c r="BC326" s="16"/>
      <c r="BD326" s="16"/>
      <c r="BE326" s="16"/>
      <c r="BF326" s="16"/>
      <c r="BG326" s="16"/>
      <c r="BH326" s="16"/>
      <c r="BI326" s="16"/>
      <c r="BJ326" s="16"/>
      <c r="BK326" s="16"/>
      <c r="BL326" s="16"/>
      <c r="BM326" s="16"/>
      <c r="BN326" s="16"/>
      <c r="BO326" s="16"/>
      <c r="BP326" s="16"/>
      <c r="BQ326" s="16"/>
      <c r="BR326" s="16"/>
      <c r="BS326" s="16"/>
      <c r="BT326" s="16"/>
      <c r="BU326" s="16"/>
      <c r="BV326" s="16"/>
      <c r="BW326" s="16"/>
      <c r="BX326" s="16"/>
      <c r="BY326" s="16"/>
      <c r="BZ326" s="16"/>
      <c r="CA326" s="16"/>
      <c r="CB326" s="16"/>
      <c r="CC326" s="16"/>
      <c r="CD326" s="16"/>
      <c r="CE326" s="16"/>
      <c r="CF326" s="16"/>
      <c r="CG326" s="16"/>
      <c r="CH326" s="16"/>
      <c r="CI326" s="16"/>
      <c r="CJ326" s="16"/>
      <c r="CK326" s="16"/>
      <c r="CL326" s="16"/>
      <c r="CM326" s="16"/>
      <c r="CN326" s="16"/>
      <c r="CO326" s="16"/>
      <c r="CP326" s="16"/>
      <c r="CQ326" s="16"/>
      <c r="CR326" s="16"/>
      <c r="CS326" s="16"/>
      <c r="CT326" s="16"/>
      <c r="CU326" s="16"/>
      <c r="CV326" s="16"/>
      <c r="CW326" s="16"/>
      <c r="CX326" s="16"/>
      <c r="CY326" s="16"/>
      <c r="CZ326" s="16"/>
      <c r="DA326" s="16"/>
      <c r="DB326" s="16"/>
      <c r="DC326" s="16"/>
      <c r="DD326" s="16"/>
      <c r="DE326" s="16"/>
      <c r="DF326" s="16"/>
      <c r="DG326" s="16"/>
      <c r="DH326" s="16"/>
      <c r="DI326" s="16"/>
      <c r="DJ326" s="16"/>
      <c r="DK326" s="16"/>
      <c r="DL326" s="16"/>
      <c r="DM326" s="16"/>
      <c r="DN326" s="16"/>
      <c r="DO326" s="16"/>
      <c r="DP326" s="16"/>
      <c r="DQ326" s="16"/>
      <c r="DR326" s="16"/>
      <c r="DS326" s="16"/>
      <c r="DT326" s="16"/>
      <c r="DU326" s="16"/>
      <c r="DV326" s="16"/>
      <c r="DW326" s="16"/>
      <c r="DX326" s="16"/>
      <c r="DY326" s="16"/>
      <c r="DZ326" s="16"/>
      <c r="EA326" s="16"/>
      <c r="EB326" s="16"/>
      <c r="EC326" s="16"/>
      <c r="ED326" s="16"/>
      <c r="EE326" s="16"/>
      <c r="EF326" s="16"/>
      <c r="EG326" s="16"/>
      <c r="EH326" s="16"/>
      <c r="EI326" s="16"/>
      <c r="EJ326" s="16"/>
      <c r="EK326" s="16"/>
      <c r="EL326" s="16"/>
      <c r="EM326" s="16"/>
      <c r="EN326" s="16"/>
      <c r="EO326" s="16"/>
      <c r="EP326" s="16"/>
      <c r="EQ326" s="16"/>
      <c r="ER326" s="16"/>
      <c r="ES326" s="16"/>
      <c r="ET326" s="16"/>
      <c r="EU326" s="16"/>
      <c r="EV326" s="16"/>
      <c r="EW326" s="16"/>
      <c r="EX326" s="16"/>
      <c r="EY326" s="16"/>
    </row>
    <row r="327" spans="2:155" ht="14.5" customHeight="1" x14ac:dyDescent="0.35">
      <c r="B327" s="18"/>
      <c r="C327" s="18"/>
      <c r="D327" s="18"/>
      <c r="E327" s="18"/>
      <c r="F327" s="18"/>
      <c r="G327" s="18"/>
      <c r="H327" s="18"/>
      <c r="I327" s="18"/>
      <c r="J327" s="18"/>
      <c r="K327" s="18"/>
      <c r="L327" s="18"/>
      <c r="AN327" s="16"/>
      <c r="AO327" s="16"/>
      <c r="AP327" s="16"/>
      <c r="AQ327" s="16"/>
      <c r="AR327" s="16"/>
      <c r="AS327" s="16"/>
      <c r="AT327" s="16"/>
      <c r="AU327" s="16"/>
      <c r="AV327" s="16"/>
      <c r="AW327" s="16"/>
      <c r="AX327" s="16"/>
      <c r="AY327" s="16"/>
      <c r="AZ327" s="16"/>
      <c r="BA327" s="16"/>
      <c r="BB327" s="16"/>
      <c r="BC327" s="16"/>
      <c r="BD327" s="16"/>
      <c r="BE327" s="16"/>
      <c r="BF327" s="16"/>
      <c r="BG327" s="16"/>
      <c r="BH327" s="16"/>
      <c r="BI327" s="16"/>
      <c r="BJ327" s="16"/>
      <c r="BK327" s="16"/>
      <c r="BL327" s="16"/>
      <c r="BM327" s="16"/>
      <c r="BN327" s="16"/>
      <c r="BO327" s="16"/>
      <c r="BP327" s="16"/>
      <c r="BQ327" s="16"/>
      <c r="BR327" s="16"/>
      <c r="BS327" s="16"/>
      <c r="BT327" s="16"/>
      <c r="BU327" s="16"/>
      <c r="BV327" s="16"/>
      <c r="BW327" s="16"/>
      <c r="BX327" s="16"/>
      <c r="BY327" s="16"/>
      <c r="BZ327" s="16"/>
      <c r="CA327" s="16"/>
      <c r="CB327" s="16"/>
      <c r="CC327" s="16"/>
      <c r="CD327" s="16"/>
      <c r="CE327" s="16"/>
      <c r="CF327" s="16"/>
      <c r="CG327" s="16"/>
      <c r="CH327" s="16"/>
      <c r="CI327" s="16"/>
      <c r="CJ327" s="16"/>
      <c r="CK327" s="16"/>
      <c r="CL327" s="16"/>
      <c r="CM327" s="16"/>
      <c r="CN327" s="16"/>
      <c r="CO327" s="16"/>
      <c r="CP327" s="16"/>
      <c r="CQ327" s="16"/>
      <c r="CR327" s="16"/>
      <c r="CS327" s="16"/>
      <c r="CT327" s="16"/>
      <c r="CU327" s="16"/>
      <c r="CV327" s="16"/>
      <c r="CW327" s="16"/>
      <c r="CX327" s="16"/>
      <c r="CY327" s="16"/>
      <c r="CZ327" s="16"/>
      <c r="DA327" s="16"/>
      <c r="DB327" s="16"/>
      <c r="DC327" s="16"/>
      <c r="DD327" s="16"/>
      <c r="DE327" s="16"/>
      <c r="DF327" s="16"/>
      <c r="DG327" s="16"/>
      <c r="DH327" s="16"/>
      <c r="DI327" s="16"/>
      <c r="DJ327" s="16"/>
      <c r="DK327" s="16"/>
      <c r="DL327" s="16"/>
      <c r="DM327" s="16"/>
      <c r="DN327" s="16"/>
      <c r="DO327" s="16"/>
      <c r="DP327" s="16"/>
      <c r="DQ327" s="16"/>
      <c r="DR327" s="16"/>
      <c r="DS327" s="16"/>
      <c r="DT327" s="16"/>
      <c r="DU327" s="16"/>
      <c r="DV327" s="16"/>
      <c r="DW327" s="16"/>
      <c r="DX327" s="16"/>
      <c r="DY327" s="16"/>
      <c r="DZ327" s="16"/>
      <c r="EA327" s="16"/>
      <c r="EB327" s="16"/>
      <c r="EC327" s="16"/>
      <c r="ED327" s="16"/>
      <c r="EE327" s="16"/>
      <c r="EF327" s="16"/>
      <c r="EG327" s="16"/>
      <c r="EH327" s="16"/>
      <c r="EI327" s="16"/>
      <c r="EJ327" s="16"/>
      <c r="EK327" s="16"/>
      <c r="EL327" s="16"/>
      <c r="EM327" s="16"/>
      <c r="EN327" s="16"/>
      <c r="EO327" s="16"/>
      <c r="EP327" s="16"/>
      <c r="EQ327" s="16"/>
      <c r="ER327" s="16"/>
      <c r="ES327" s="16"/>
      <c r="ET327" s="16"/>
      <c r="EU327" s="16"/>
      <c r="EV327" s="16"/>
      <c r="EW327" s="16"/>
      <c r="EX327" s="16"/>
      <c r="EY327" s="16"/>
    </row>
    <row r="328" spans="2:155" ht="14.5" customHeight="1" x14ac:dyDescent="0.35">
      <c r="B328" s="18"/>
      <c r="C328" s="18"/>
      <c r="D328" s="18"/>
      <c r="E328" s="18"/>
      <c r="F328" s="18"/>
      <c r="G328" s="18"/>
      <c r="H328" s="18"/>
      <c r="I328" s="18"/>
      <c r="J328" s="18"/>
      <c r="K328" s="18"/>
      <c r="L328" s="18"/>
      <c r="AN328" s="16"/>
      <c r="AO328" s="16"/>
      <c r="AP328" s="16"/>
      <c r="AQ328" s="16"/>
      <c r="AR328" s="16"/>
      <c r="AS328" s="16"/>
      <c r="AT328" s="16"/>
      <c r="AU328" s="16"/>
      <c r="AV328" s="16"/>
      <c r="AW328" s="16"/>
      <c r="AX328" s="16"/>
      <c r="AY328" s="16"/>
      <c r="AZ328" s="16"/>
      <c r="BA328" s="16"/>
      <c r="BB328" s="16"/>
      <c r="BC328" s="16"/>
      <c r="BD328" s="16"/>
      <c r="BE328" s="16"/>
      <c r="BF328" s="16"/>
      <c r="BG328" s="16"/>
      <c r="BH328" s="16"/>
      <c r="BI328" s="16"/>
      <c r="BJ328" s="16"/>
      <c r="BK328" s="16"/>
      <c r="BL328" s="16"/>
      <c r="BM328" s="16"/>
      <c r="BN328" s="16"/>
      <c r="BO328" s="16"/>
      <c r="BP328" s="16"/>
      <c r="BQ328" s="16"/>
      <c r="BR328" s="16"/>
      <c r="BS328" s="16"/>
      <c r="BT328" s="16"/>
      <c r="BU328" s="16"/>
      <c r="BV328" s="16"/>
      <c r="BW328" s="16"/>
      <c r="BX328" s="16"/>
      <c r="BY328" s="16"/>
      <c r="BZ328" s="16"/>
      <c r="CA328" s="16"/>
      <c r="CB328" s="16"/>
      <c r="CC328" s="16"/>
      <c r="CD328" s="16"/>
      <c r="CE328" s="16"/>
      <c r="CF328" s="16"/>
      <c r="CG328" s="16"/>
      <c r="CH328" s="16"/>
      <c r="CI328" s="16"/>
      <c r="CJ328" s="16"/>
      <c r="CK328" s="16"/>
      <c r="CL328" s="16"/>
      <c r="CM328" s="16"/>
      <c r="CN328" s="16"/>
      <c r="CO328" s="16"/>
      <c r="CP328" s="16"/>
      <c r="CQ328" s="16"/>
      <c r="CR328" s="16"/>
      <c r="CS328" s="16"/>
      <c r="CT328" s="16"/>
      <c r="CU328" s="16"/>
      <c r="CV328" s="16"/>
      <c r="CW328" s="16"/>
      <c r="CX328" s="16"/>
      <c r="CY328" s="16"/>
      <c r="CZ328" s="16"/>
      <c r="DA328" s="16"/>
      <c r="DB328" s="16"/>
      <c r="DC328" s="16"/>
      <c r="DD328" s="16"/>
      <c r="DE328" s="16"/>
      <c r="DF328" s="16"/>
      <c r="DG328" s="16"/>
      <c r="DH328" s="16"/>
      <c r="DI328" s="16"/>
      <c r="DJ328" s="16"/>
      <c r="DK328" s="16"/>
      <c r="DL328" s="16"/>
      <c r="DM328" s="16"/>
      <c r="DN328" s="16"/>
      <c r="DO328" s="16"/>
      <c r="DP328" s="16"/>
      <c r="DQ328" s="16"/>
      <c r="DR328" s="16"/>
      <c r="DS328" s="16"/>
      <c r="DT328" s="16"/>
      <c r="DU328" s="16"/>
      <c r="DV328" s="16"/>
      <c r="DW328" s="16"/>
      <c r="DX328" s="16"/>
      <c r="DY328" s="16"/>
      <c r="DZ328" s="16"/>
      <c r="EA328" s="16"/>
      <c r="EB328" s="16"/>
      <c r="EC328" s="16"/>
      <c r="ED328" s="16"/>
      <c r="EE328" s="16"/>
      <c r="EF328" s="16"/>
      <c r="EG328" s="16"/>
      <c r="EH328" s="16"/>
      <c r="EI328" s="16"/>
      <c r="EJ328" s="16"/>
      <c r="EK328" s="16"/>
      <c r="EL328" s="16"/>
      <c r="EM328" s="16"/>
      <c r="EN328" s="16"/>
      <c r="EO328" s="16"/>
      <c r="EP328" s="16"/>
      <c r="EQ328" s="16"/>
      <c r="ER328" s="16"/>
      <c r="ES328" s="16"/>
      <c r="ET328" s="16"/>
      <c r="EU328" s="16"/>
      <c r="EV328" s="16"/>
      <c r="EW328" s="16"/>
      <c r="EX328" s="16"/>
      <c r="EY328" s="16"/>
    </row>
    <row r="329" spans="2:155" ht="14.5" customHeight="1" x14ac:dyDescent="0.35">
      <c r="B329" s="18"/>
      <c r="C329" s="18"/>
      <c r="D329" s="18"/>
      <c r="E329" s="18"/>
      <c r="F329" s="18"/>
      <c r="G329" s="18"/>
      <c r="H329" s="18"/>
      <c r="I329" s="18"/>
      <c r="J329" s="18"/>
      <c r="K329" s="18"/>
      <c r="L329" s="18"/>
      <c r="AN329" s="16"/>
      <c r="AO329" s="16"/>
      <c r="AP329" s="16"/>
      <c r="AQ329" s="16"/>
      <c r="AR329" s="16"/>
      <c r="AS329" s="16"/>
      <c r="AT329" s="16"/>
      <c r="AU329" s="16"/>
      <c r="AV329" s="16"/>
      <c r="AW329" s="16"/>
      <c r="AX329" s="16"/>
      <c r="AY329" s="16"/>
      <c r="AZ329" s="16"/>
      <c r="BA329" s="16"/>
      <c r="BB329" s="16"/>
      <c r="BC329" s="16"/>
      <c r="BD329" s="16"/>
      <c r="BE329" s="16"/>
      <c r="BF329" s="16"/>
      <c r="BG329" s="16"/>
      <c r="BH329" s="16"/>
      <c r="BI329" s="16"/>
      <c r="BJ329" s="16"/>
      <c r="BK329" s="16"/>
      <c r="BL329" s="16"/>
      <c r="BM329" s="16"/>
      <c r="BN329" s="16"/>
      <c r="BO329" s="16"/>
      <c r="BP329" s="16"/>
      <c r="BQ329" s="16"/>
      <c r="BR329" s="16"/>
      <c r="BS329" s="16"/>
      <c r="BT329" s="16"/>
      <c r="BU329" s="16"/>
      <c r="BV329" s="16"/>
      <c r="BW329" s="16"/>
      <c r="BX329" s="16"/>
      <c r="BY329" s="16"/>
      <c r="BZ329" s="16"/>
      <c r="CA329" s="16"/>
      <c r="CB329" s="16"/>
      <c r="CC329" s="16"/>
      <c r="CD329" s="16"/>
      <c r="CE329" s="16"/>
      <c r="CF329" s="16"/>
      <c r="CG329" s="16"/>
      <c r="CH329" s="16"/>
      <c r="CI329" s="16"/>
      <c r="CJ329" s="16"/>
      <c r="CK329" s="16"/>
      <c r="CL329" s="16"/>
      <c r="CM329" s="16"/>
      <c r="CN329" s="16"/>
      <c r="CO329" s="16"/>
      <c r="CP329" s="16"/>
      <c r="CQ329" s="16"/>
      <c r="CR329" s="16"/>
      <c r="CS329" s="16"/>
      <c r="CT329" s="16"/>
      <c r="CU329" s="16"/>
      <c r="CV329" s="16"/>
      <c r="CW329" s="16"/>
      <c r="CX329" s="16"/>
      <c r="CY329" s="16"/>
      <c r="CZ329" s="16"/>
      <c r="DA329" s="16"/>
      <c r="DB329" s="16"/>
      <c r="DC329" s="16"/>
      <c r="DD329" s="16"/>
      <c r="DE329" s="16"/>
      <c r="DF329" s="16"/>
      <c r="DG329" s="16"/>
      <c r="DH329" s="16"/>
      <c r="DI329" s="16"/>
      <c r="DJ329" s="16"/>
      <c r="DK329" s="16"/>
      <c r="DL329" s="16"/>
      <c r="DM329" s="16"/>
      <c r="DN329" s="16"/>
      <c r="DO329" s="16"/>
      <c r="DP329" s="16"/>
      <c r="DQ329" s="16"/>
      <c r="DR329" s="16"/>
      <c r="DS329" s="16"/>
      <c r="DT329" s="16"/>
      <c r="DU329" s="16"/>
      <c r="DV329" s="16"/>
      <c r="DW329" s="16"/>
      <c r="DX329" s="16"/>
      <c r="DY329" s="16"/>
      <c r="DZ329" s="16"/>
      <c r="EA329" s="16"/>
      <c r="EB329" s="16"/>
      <c r="EC329" s="16"/>
      <c r="ED329" s="16"/>
      <c r="EE329" s="16"/>
      <c r="EF329" s="16"/>
      <c r="EG329" s="16"/>
      <c r="EH329" s="16"/>
      <c r="EI329" s="16"/>
      <c r="EJ329" s="16"/>
      <c r="EK329" s="16"/>
      <c r="EL329" s="16"/>
      <c r="EM329" s="16"/>
      <c r="EN329" s="16"/>
      <c r="EO329" s="16"/>
      <c r="EP329" s="16"/>
      <c r="EQ329" s="16"/>
      <c r="ER329" s="16"/>
      <c r="ES329" s="16"/>
      <c r="ET329" s="16"/>
      <c r="EU329" s="16"/>
      <c r="EV329" s="16"/>
      <c r="EW329" s="16"/>
      <c r="EX329" s="16"/>
      <c r="EY329" s="16"/>
    </row>
    <row r="330" spans="2:155" ht="14.5" customHeight="1" x14ac:dyDescent="0.35">
      <c r="B330" s="18"/>
      <c r="C330" s="18"/>
      <c r="D330" s="18"/>
      <c r="E330" s="18"/>
      <c r="F330" s="18"/>
      <c r="G330" s="18"/>
      <c r="H330" s="18"/>
      <c r="I330" s="18"/>
      <c r="J330" s="18"/>
      <c r="K330" s="18"/>
      <c r="L330" s="18"/>
      <c r="AN330" s="16"/>
      <c r="AO330" s="16"/>
      <c r="AP330" s="16"/>
      <c r="AQ330" s="16"/>
      <c r="AR330" s="16"/>
      <c r="AS330" s="16"/>
      <c r="AT330" s="16"/>
      <c r="AU330" s="16"/>
      <c r="AV330" s="16"/>
      <c r="AW330" s="16"/>
      <c r="AX330" s="16"/>
      <c r="AY330" s="16"/>
      <c r="AZ330" s="16"/>
      <c r="BA330" s="16"/>
      <c r="BB330" s="16"/>
      <c r="BC330" s="16"/>
      <c r="BD330" s="16"/>
      <c r="BE330" s="16"/>
      <c r="BF330" s="16"/>
      <c r="BG330" s="16"/>
      <c r="BH330" s="16"/>
      <c r="BI330" s="16"/>
      <c r="BJ330" s="16"/>
      <c r="BK330" s="16"/>
      <c r="BL330" s="16"/>
      <c r="BM330" s="16"/>
      <c r="BN330" s="16"/>
      <c r="BO330" s="16"/>
      <c r="BP330" s="16"/>
      <c r="BQ330" s="16"/>
      <c r="BR330" s="16"/>
      <c r="BS330" s="16"/>
      <c r="BT330" s="16"/>
      <c r="BU330" s="16"/>
      <c r="BV330" s="16"/>
      <c r="BW330" s="16"/>
      <c r="BX330" s="16"/>
      <c r="BY330" s="16"/>
      <c r="BZ330" s="16"/>
      <c r="CA330" s="16"/>
      <c r="CB330" s="16"/>
      <c r="CC330" s="16"/>
      <c r="CD330" s="16"/>
      <c r="CE330" s="16"/>
      <c r="CF330" s="16"/>
      <c r="CG330" s="16"/>
      <c r="CH330" s="16"/>
      <c r="CI330" s="16"/>
      <c r="CJ330" s="16"/>
      <c r="CK330" s="16"/>
      <c r="CL330" s="16"/>
      <c r="CM330" s="16"/>
      <c r="CN330" s="16"/>
      <c r="CO330" s="16"/>
      <c r="CP330" s="16"/>
      <c r="CQ330" s="16"/>
      <c r="CR330" s="16"/>
      <c r="CS330" s="16"/>
      <c r="CT330" s="16"/>
      <c r="CU330" s="16"/>
      <c r="CV330" s="16"/>
      <c r="CW330" s="16"/>
      <c r="CX330" s="16"/>
      <c r="CY330" s="16"/>
      <c r="CZ330" s="16"/>
      <c r="DA330" s="16"/>
      <c r="DB330" s="16"/>
      <c r="DC330" s="16"/>
      <c r="DD330" s="16"/>
      <c r="DE330" s="16"/>
      <c r="DF330" s="16"/>
      <c r="DG330" s="16"/>
      <c r="DH330" s="16"/>
      <c r="DI330" s="16"/>
      <c r="DJ330" s="16"/>
      <c r="DK330" s="16"/>
      <c r="DL330" s="16"/>
      <c r="DM330" s="16"/>
      <c r="DN330" s="16"/>
      <c r="DO330" s="16"/>
      <c r="DP330" s="16"/>
      <c r="DQ330" s="16"/>
      <c r="DR330" s="16"/>
      <c r="DS330" s="16"/>
      <c r="DT330" s="16"/>
      <c r="DU330" s="16"/>
      <c r="DV330" s="16"/>
      <c r="DW330" s="16"/>
      <c r="DX330" s="16"/>
      <c r="DY330" s="16"/>
      <c r="DZ330" s="16"/>
      <c r="EA330" s="16"/>
      <c r="EB330" s="16"/>
      <c r="EC330" s="16"/>
      <c r="ED330" s="16"/>
      <c r="EE330" s="16"/>
      <c r="EF330" s="16"/>
      <c r="EG330" s="16"/>
      <c r="EH330" s="16"/>
      <c r="EI330" s="16"/>
      <c r="EJ330" s="16"/>
      <c r="EK330" s="16"/>
      <c r="EL330" s="16"/>
      <c r="EM330" s="16"/>
      <c r="EN330" s="16"/>
      <c r="EO330" s="16"/>
      <c r="EP330" s="16"/>
      <c r="EQ330" s="16"/>
      <c r="ER330" s="16"/>
      <c r="ES330" s="16"/>
      <c r="ET330" s="16"/>
      <c r="EU330" s="16"/>
      <c r="EV330" s="16"/>
      <c r="EW330" s="16"/>
      <c r="EX330" s="16"/>
      <c r="EY330" s="16"/>
    </row>
    <row r="331" spans="2:155" ht="14.5" customHeight="1" x14ac:dyDescent="0.35">
      <c r="B331" s="18"/>
      <c r="C331" s="18"/>
      <c r="D331" s="18"/>
      <c r="E331" s="18"/>
      <c r="F331" s="18"/>
      <c r="G331" s="18"/>
      <c r="H331" s="18"/>
      <c r="I331" s="18"/>
      <c r="J331" s="18"/>
      <c r="K331" s="18"/>
      <c r="L331" s="18"/>
      <c r="AN331" s="16"/>
      <c r="AO331" s="16"/>
      <c r="AP331" s="16"/>
      <c r="AQ331" s="16"/>
      <c r="AR331" s="16"/>
      <c r="AS331" s="16"/>
      <c r="AT331" s="16"/>
      <c r="AU331" s="16"/>
      <c r="AV331" s="16"/>
      <c r="AW331" s="16"/>
      <c r="AX331" s="16"/>
      <c r="AY331" s="16"/>
      <c r="AZ331" s="16"/>
      <c r="BA331" s="16"/>
      <c r="BB331" s="16"/>
      <c r="BC331" s="16"/>
      <c r="BD331" s="16"/>
      <c r="BE331" s="16"/>
      <c r="BF331" s="16"/>
      <c r="BG331" s="16"/>
      <c r="BH331" s="16"/>
      <c r="BI331" s="16"/>
      <c r="BJ331" s="16"/>
      <c r="BK331" s="16"/>
      <c r="BL331" s="16"/>
      <c r="BM331" s="16"/>
      <c r="BN331" s="16"/>
      <c r="BO331" s="16"/>
      <c r="BP331" s="16"/>
      <c r="BQ331" s="16"/>
      <c r="BR331" s="16"/>
      <c r="BS331" s="16"/>
      <c r="BT331" s="16"/>
      <c r="BU331" s="16"/>
      <c r="BV331" s="16"/>
      <c r="BW331" s="16"/>
      <c r="BX331" s="16"/>
      <c r="BY331" s="16"/>
      <c r="BZ331" s="16"/>
      <c r="CA331" s="16"/>
      <c r="CB331" s="16"/>
      <c r="CC331" s="16"/>
      <c r="CD331" s="16"/>
      <c r="CE331" s="16"/>
      <c r="CF331" s="16"/>
      <c r="CG331" s="16"/>
      <c r="CH331" s="16"/>
      <c r="CI331" s="16"/>
      <c r="CJ331" s="16"/>
      <c r="CK331" s="16"/>
      <c r="CL331" s="16"/>
      <c r="CM331" s="16"/>
      <c r="CN331" s="16"/>
      <c r="CO331" s="16"/>
      <c r="CP331" s="16"/>
      <c r="CQ331" s="16"/>
      <c r="CR331" s="16"/>
      <c r="CS331" s="16"/>
      <c r="CT331" s="16"/>
      <c r="CU331" s="16"/>
      <c r="CV331" s="16"/>
      <c r="CW331" s="16"/>
      <c r="CX331" s="16"/>
      <c r="CY331" s="16"/>
      <c r="CZ331" s="16"/>
      <c r="DA331" s="16"/>
      <c r="DB331" s="16"/>
      <c r="DC331" s="16"/>
      <c r="DD331" s="16"/>
      <c r="DE331" s="16"/>
      <c r="DF331" s="16"/>
      <c r="DG331" s="16"/>
      <c r="DH331" s="16"/>
      <c r="DI331" s="16"/>
      <c r="DJ331" s="16"/>
      <c r="DK331" s="16"/>
      <c r="DL331" s="16"/>
      <c r="DM331" s="16"/>
      <c r="DN331" s="16"/>
      <c r="DO331" s="16"/>
      <c r="DP331" s="16"/>
      <c r="DQ331" s="16"/>
      <c r="DR331" s="16"/>
      <c r="DS331" s="16"/>
      <c r="DT331" s="16"/>
      <c r="DU331" s="16"/>
      <c r="DV331" s="16"/>
      <c r="DW331" s="16"/>
      <c r="DX331" s="16"/>
      <c r="DY331" s="16"/>
      <c r="DZ331" s="16"/>
      <c r="EA331" s="16"/>
      <c r="EB331" s="16"/>
      <c r="EC331" s="16"/>
      <c r="ED331" s="16"/>
      <c r="EE331" s="16"/>
      <c r="EF331" s="16"/>
      <c r="EG331" s="16"/>
      <c r="EH331" s="16"/>
      <c r="EI331" s="16"/>
      <c r="EJ331" s="16"/>
      <c r="EK331" s="16"/>
      <c r="EL331" s="16"/>
      <c r="EM331" s="16"/>
      <c r="EN331" s="16"/>
      <c r="EO331" s="16"/>
      <c r="EP331" s="16"/>
      <c r="EQ331" s="16"/>
      <c r="ER331" s="16"/>
      <c r="ES331" s="16"/>
      <c r="ET331" s="16"/>
      <c r="EU331" s="16"/>
      <c r="EV331" s="16"/>
      <c r="EW331" s="16"/>
      <c r="EX331" s="16"/>
      <c r="EY331" s="16"/>
    </row>
    <row r="332" spans="2:155" ht="14.5" customHeight="1" x14ac:dyDescent="0.35">
      <c r="B332" s="18"/>
      <c r="C332" s="18"/>
      <c r="D332" s="18"/>
      <c r="E332" s="18"/>
      <c r="F332" s="18"/>
      <c r="G332" s="18"/>
      <c r="H332" s="18"/>
      <c r="I332" s="18"/>
      <c r="J332" s="18"/>
      <c r="K332" s="18"/>
      <c r="L332" s="18"/>
      <c r="AN332" s="16"/>
      <c r="AO332" s="16"/>
      <c r="AP332" s="16"/>
      <c r="AQ332" s="16"/>
      <c r="AR332" s="16"/>
      <c r="AS332" s="16"/>
      <c r="AT332" s="16"/>
      <c r="AU332" s="16"/>
      <c r="AV332" s="16"/>
      <c r="AW332" s="16"/>
      <c r="AX332" s="16"/>
      <c r="AY332" s="16"/>
      <c r="AZ332" s="16"/>
      <c r="BA332" s="16"/>
      <c r="BB332" s="16"/>
      <c r="BC332" s="16"/>
      <c r="BD332" s="16"/>
      <c r="BE332" s="16"/>
      <c r="BF332" s="16"/>
      <c r="BG332" s="16"/>
      <c r="BH332" s="16"/>
      <c r="BI332" s="16"/>
      <c r="BJ332" s="16"/>
      <c r="BK332" s="16"/>
      <c r="BL332" s="16"/>
      <c r="BM332" s="16"/>
      <c r="BN332" s="16"/>
      <c r="BO332" s="16"/>
      <c r="BP332" s="16"/>
      <c r="BQ332" s="16"/>
      <c r="BR332" s="16"/>
      <c r="BS332" s="16"/>
      <c r="BT332" s="16"/>
      <c r="BU332" s="16"/>
      <c r="BV332" s="16"/>
      <c r="BW332" s="16"/>
      <c r="BX332" s="16"/>
      <c r="BY332" s="16"/>
      <c r="BZ332" s="16"/>
      <c r="CA332" s="16"/>
      <c r="CB332" s="16"/>
      <c r="CC332" s="16"/>
      <c r="CD332" s="16"/>
      <c r="CE332" s="16"/>
      <c r="CF332" s="16"/>
      <c r="CG332" s="16"/>
      <c r="CH332" s="16"/>
      <c r="CI332" s="16"/>
      <c r="CJ332" s="16"/>
      <c r="CK332" s="16"/>
      <c r="CL332" s="16"/>
      <c r="CM332" s="16"/>
      <c r="CN332" s="16"/>
      <c r="CO332" s="16"/>
      <c r="CP332" s="16"/>
      <c r="CQ332" s="16"/>
      <c r="CR332" s="16"/>
      <c r="CS332" s="16"/>
      <c r="CT332" s="16"/>
      <c r="CU332" s="16"/>
      <c r="CV332" s="16"/>
      <c r="CW332" s="16"/>
      <c r="CX332" s="16"/>
      <c r="CY332" s="16"/>
      <c r="CZ332" s="16"/>
      <c r="DA332" s="16"/>
      <c r="DB332" s="16"/>
      <c r="DC332" s="16"/>
      <c r="DD332" s="16"/>
      <c r="DE332" s="16"/>
      <c r="DF332" s="16"/>
      <c r="DG332" s="16"/>
      <c r="DH332" s="16"/>
      <c r="DI332" s="16"/>
      <c r="DJ332" s="16"/>
      <c r="DK332" s="16"/>
      <c r="DL332" s="16"/>
      <c r="DM332" s="16"/>
      <c r="DN332" s="16"/>
      <c r="DO332" s="16"/>
      <c r="DP332" s="16"/>
      <c r="DQ332" s="16"/>
      <c r="DR332" s="16"/>
      <c r="DS332" s="16"/>
      <c r="DT332" s="16"/>
      <c r="DU332" s="16"/>
      <c r="DV332" s="16"/>
      <c r="DW332" s="16"/>
      <c r="DX332" s="16"/>
      <c r="DY332" s="16"/>
      <c r="DZ332" s="16"/>
      <c r="EA332" s="16"/>
      <c r="EB332" s="16"/>
      <c r="EC332" s="16"/>
      <c r="ED332" s="16"/>
      <c r="EE332" s="16"/>
      <c r="EF332" s="16"/>
      <c r="EG332" s="16"/>
      <c r="EH332" s="16"/>
      <c r="EI332" s="16"/>
      <c r="EJ332" s="16"/>
      <c r="EK332" s="16"/>
      <c r="EL332" s="16"/>
      <c r="EM332" s="16"/>
      <c r="EN332" s="16"/>
      <c r="EO332" s="16"/>
      <c r="EP332" s="16"/>
      <c r="EQ332" s="16"/>
      <c r="ER332" s="16"/>
      <c r="ES332" s="16"/>
      <c r="ET332" s="16"/>
      <c r="EU332" s="16"/>
      <c r="EV332" s="16"/>
      <c r="EW332" s="16"/>
      <c r="EX332" s="16"/>
      <c r="EY332" s="16"/>
    </row>
    <row r="333" spans="2:155" ht="14.5" customHeight="1" x14ac:dyDescent="0.35">
      <c r="B333" s="18"/>
      <c r="C333" s="18"/>
      <c r="D333" s="18"/>
      <c r="E333" s="18"/>
      <c r="F333" s="18"/>
      <c r="G333" s="18"/>
      <c r="H333" s="18"/>
      <c r="I333" s="18"/>
      <c r="J333" s="18"/>
      <c r="K333" s="18"/>
      <c r="L333" s="18"/>
      <c r="AN333" s="16"/>
      <c r="AO333" s="16"/>
      <c r="AP333" s="16"/>
      <c r="AQ333" s="16"/>
      <c r="AR333" s="16"/>
      <c r="AS333" s="16"/>
      <c r="AT333" s="16"/>
      <c r="AU333" s="16"/>
      <c r="AV333" s="16"/>
      <c r="AW333" s="16"/>
      <c r="AX333" s="16"/>
      <c r="AY333" s="16"/>
      <c r="AZ333" s="16"/>
      <c r="BA333" s="16"/>
      <c r="BB333" s="16"/>
      <c r="BC333" s="16"/>
      <c r="BD333" s="16"/>
      <c r="BE333" s="16"/>
      <c r="BF333" s="16"/>
      <c r="BG333" s="16"/>
      <c r="BH333" s="16"/>
      <c r="BI333" s="16"/>
      <c r="BJ333" s="16"/>
      <c r="BK333" s="16"/>
      <c r="BL333" s="16"/>
      <c r="BM333" s="16"/>
      <c r="BN333" s="16"/>
      <c r="BO333" s="16"/>
      <c r="BP333" s="16"/>
      <c r="BQ333" s="16"/>
      <c r="BR333" s="16"/>
      <c r="BS333" s="16"/>
      <c r="BT333" s="16"/>
      <c r="BU333" s="16"/>
      <c r="BV333" s="16"/>
      <c r="BW333" s="16"/>
      <c r="BX333" s="16"/>
      <c r="BY333" s="16"/>
      <c r="BZ333" s="16"/>
      <c r="CA333" s="16"/>
      <c r="CB333" s="16"/>
      <c r="CC333" s="16"/>
      <c r="CD333" s="16"/>
      <c r="CE333" s="16"/>
      <c r="CF333" s="16"/>
      <c r="CG333" s="16"/>
      <c r="CH333" s="16"/>
      <c r="CI333" s="16"/>
      <c r="CJ333" s="16"/>
      <c r="CK333" s="16"/>
      <c r="CL333" s="16"/>
      <c r="CM333" s="16"/>
      <c r="CN333" s="16"/>
      <c r="CO333" s="16"/>
      <c r="CP333" s="16"/>
      <c r="CQ333" s="16"/>
      <c r="CR333" s="16"/>
      <c r="CS333" s="16"/>
      <c r="CT333" s="16"/>
      <c r="CU333" s="16"/>
      <c r="CV333" s="16"/>
      <c r="CW333" s="16"/>
      <c r="CX333" s="16"/>
      <c r="CY333" s="16"/>
      <c r="CZ333" s="16"/>
      <c r="DA333" s="16"/>
      <c r="DB333" s="16"/>
      <c r="DC333" s="16"/>
      <c r="DD333" s="16"/>
      <c r="DE333" s="16"/>
      <c r="DF333" s="16"/>
      <c r="DG333" s="16"/>
      <c r="DH333" s="16"/>
      <c r="DI333" s="16"/>
      <c r="DJ333" s="16"/>
      <c r="DK333" s="16"/>
      <c r="DL333" s="16"/>
      <c r="DM333" s="16"/>
      <c r="DN333" s="16"/>
      <c r="DO333" s="16"/>
      <c r="DP333" s="16"/>
      <c r="DQ333" s="16"/>
      <c r="DR333" s="16"/>
      <c r="DS333" s="16"/>
      <c r="DT333" s="16"/>
      <c r="DU333" s="16"/>
      <c r="DV333" s="16"/>
      <c r="DW333" s="16"/>
      <c r="DX333" s="16"/>
      <c r="DY333" s="16"/>
      <c r="DZ333" s="16"/>
      <c r="EA333" s="16"/>
      <c r="EB333" s="16"/>
      <c r="EC333" s="16"/>
      <c r="ED333" s="16"/>
      <c r="EE333" s="16"/>
      <c r="EF333" s="16"/>
      <c r="EG333" s="16"/>
      <c r="EH333" s="16"/>
      <c r="EI333" s="16"/>
      <c r="EJ333" s="16"/>
      <c r="EK333" s="16"/>
      <c r="EL333" s="16"/>
      <c r="EM333" s="16"/>
      <c r="EN333" s="16"/>
      <c r="EO333" s="16"/>
      <c r="EP333" s="16"/>
      <c r="EQ333" s="16"/>
      <c r="ER333" s="16"/>
      <c r="ES333" s="16"/>
      <c r="ET333" s="16"/>
      <c r="EU333" s="16"/>
      <c r="EV333" s="16"/>
      <c r="EW333" s="16"/>
      <c r="EX333" s="16"/>
      <c r="EY333" s="16"/>
    </row>
    <row r="334" spans="2:155" ht="14.5" customHeight="1" x14ac:dyDescent="0.35">
      <c r="B334" s="18"/>
      <c r="C334" s="18"/>
      <c r="D334" s="18"/>
      <c r="E334" s="18"/>
      <c r="F334" s="18"/>
      <c r="G334" s="18"/>
      <c r="H334" s="18"/>
      <c r="I334" s="18"/>
      <c r="J334" s="18"/>
      <c r="K334" s="18"/>
      <c r="L334" s="18"/>
      <c r="AN334" s="16"/>
      <c r="AO334" s="16"/>
      <c r="AP334" s="16"/>
      <c r="AQ334" s="16"/>
      <c r="AR334" s="16"/>
      <c r="AS334" s="16"/>
      <c r="AT334" s="16"/>
      <c r="AU334" s="16"/>
      <c r="AV334" s="16"/>
      <c r="AW334" s="16"/>
      <c r="AX334" s="16"/>
      <c r="AY334" s="16"/>
      <c r="AZ334" s="16"/>
      <c r="BA334" s="16"/>
      <c r="BB334" s="16"/>
      <c r="BC334" s="16"/>
      <c r="BD334" s="16"/>
      <c r="BE334" s="16"/>
      <c r="BF334" s="16"/>
      <c r="BG334" s="16"/>
      <c r="BH334" s="16"/>
      <c r="BI334" s="16"/>
      <c r="BJ334" s="16"/>
      <c r="BK334" s="16"/>
      <c r="BL334" s="16"/>
      <c r="BM334" s="16"/>
      <c r="BN334" s="16"/>
      <c r="BO334" s="16"/>
      <c r="BP334" s="16"/>
      <c r="BQ334" s="16"/>
      <c r="BR334" s="16"/>
      <c r="BS334" s="16"/>
      <c r="BT334" s="16"/>
      <c r="BU334" s="16"/>
      <c r="BV334" s="16"/>
      <c r="BW334" s="16"/>
      <c r="BX334" s="16"/>
      <c r="BY334" s="16"/>
      <c r="BZ334" s="16"/>
      <c r="CA334" s="16"/>
      <c r="CB334" s="16"/>
      <c r="CC334" s="16"/>
      <c r="CD334" s="16"/>
      <c r="CE334" s="16"/>
      <c r="CF334" s="16"/>
      <c r="CG334" s="16"/>
      <c r="CH334" s="16"/>
      <c r="CI334" s="16"/>
      <c r="CJ334" s="16"/>
      <c r="CK334" s="16"/>
      <c r="CL334" s="16"/>
      <c r="CM334" s="16"/>
      <c r="CN334" s="16"/>
      <c r="CO334" s="16"/>
      <c r="CP334" s="16"/>
      <c r="CQ334" s="16"/>
      <c r="CR334" s="16"/>
      <c r="CS334" s="16"/>
      <c r="CT334" s="16"/>
      <c r="CU334" s="16"/>
      <c r="CV334" s="16"/>
      <c r="CW334" s="16"/>
      <c r="CX334" s="16"/>
      <c r="CY334" s="16"/>
      <c r="CZ334" s="16"/>
      <c r="DA334" s="16"/>
      <c r="DB334" s="16"/>
      <c r="DC334" s="16"/>
      <c r="DD334" s="16"/>
      <c r="DE334" s="16"/>
      <c r="DF334" s="16"/>
      <c r="DG334" s="16"/>
      <c r="DH334" s="16"/>
      <c r="DI334" s="16"/>
      <c r="DJ334" s="16"/>
      <c r="DK334" s="16"/>
      <c r="DL334" s="16"/>
      <c r="DM334" s="16"/>
      <c r="DN334" s="16"/>
      <c r="DO334" s="16"/>
      <c r="DP334" s="16"/>
      <c r="DQ334" s="16"/>
      <c r="DR334" s="16"/>
      <c r="DS334" s="16"/>
      <c r="DT334" s="16"/>
      <c r="DU334" s="16"/>
      <c r="DV334" s="16"/>
      <c r="DW334" s="16"/>
      <c r="DX334" s="16"/>
      <c r="DY334" s="16"/>
      <c r="DZ334" s="16"/>
      <c r="EA334" s="16"/>
      <c r="EB334" s="16"/>
      <c r="EC334" s="16"/>
      <c r="ED334" s="16"/>
      <c r="EE334" s="16"/>
      <c r="EF334" s="16"/>
      <c r="EG334" s="16"/>
      <c r="EH334" s="16"/>
      <c r="EI334" s="16"/>
      <c r="EJ334" s="16"/>
      <c r="EK334" s="16"/>
      <c r="EL334" s="16"/>
      <c r="EM334" s="16"/>
      <c r="EN334" s="16"/>
      <c r="EO334" s="16"/>
      <c r="EP334" s="16"/>
      <c r="EQ334" s="16"/>
      <c r="ER334" s="16"/>
      <c r="ES334" s="16"/>
      <c r="ET334" s="16"/>
      <c r="EU334" s="16"/>
      <c r="EV334" s="16"/>
      <c r="EW334" s="16"/>
      <c r="EX334" s="16"/>
      <c r="EY334" s="16"/>
    </row>
    <row r="335" spans="2:155" ht="14.5" customHeight="1" x14ac:dyDescent="0.35">
      <c r="B335" s="18"/>
      <c r="C335" s="18"/>
      <c r="D335" s="18"/>
      <c r="E335" s="18"/>
      <c r="F335" s="18"/>
      <c r="G335" s="18"/>
      <c r="H335" s="18"/>
      <c r="I335" s="18"/>
      <c r="J335" s="18"/>
      <c r="K335" s="18"/>
      <c r="L335" s="18"/>
      <c r="AN335" s="16"/>
      <c r="AO335" s="16"/>
      <c r="AP335" s="16"/>
      <c r="AQ335" s="16"/>
      <c r="AR335" s="16"/>
      <c r="AS335" s="16"/>
      <c r="AT335" s="16"/>
      <c r="AU335" s="16"/>
      <c r="AV335" s="16"/>
      <c r="AW335" s="16"/>
      <c r="AX335" s="16"/>
      <c r="AY335" s="16"/>
      <c r="AZ335" s="16"/>
      <c r="BA335" s="16"/>
      <c r="BB335" s="16"/>
      <c r="BC335" s="16"/>
      <c r="BD335" s="16"/>
      <c r="BE335" s="16"/>
      <c r="BF335" s="16"/>
      <c r="BG335" s="16"/>
      <c r="BH335" s="16"/>
      <c r="BI335" s="16"/>
      <c r="BJ335" s="16"/>
      <c r="BK335" s="16"/>
      <c r="BL335" s="16"/>
      <c r="BM335" s="16"/>
      <c r="BN335" s="16"/>
      <c r="BO335" s="16"/>
      <c r="BP335" s="16"/>
      <c r="BQ335" s="16"/>
      <c r="BR335" s="16"/>
      <c r="BS335" s="16"/>
      <c r="BT335" s="16"/>
      <c r="BU335" s="16"/>
      <c r="BV335" s="16"/>
      <c r="BW335" s="16"/>
      <c r="BX335" s="16"/>
      <c r="BY335" s="16"/>
      <c r="BZ335" s="16"/>
      <c r="CA335" s="16"/>
      <c r="CB335" s="16"/>
      <c r="CC335" s="16"/>
      <c r="CD335" s="16"/>
      <c r="CE335" s="16"/>
      <c r="CF335" s="16"/>
      <c r="CG335" s="16"/>
      <c r="CH335" s="16"/>
      <c r="CI335" s="16"/>
      <c r="CJ335" s="16"/>
      <c r="CK335" s="16"/>
      <c r="CL335" s="16"/>
      <c r="CM335" s="16"/>
      <c r="CN335" s="16"/>
      <c r="CO335" s="16"/>
      <c r="CP335" s="16"/>
      <c r="CQ335" s="16"/>
      <c r="CR335" s="16"/>
      <c r="CS335" s="16"/>
      <c r="CT335" s="16"/>
      <c r="CU335" s="16"/>
      <c r="CV335" s="16"/>
      <c r="CW335" s="16"/>
      <c r="CX335" s="16"/>
      <c r="CY335" s="16"/>
      <c r="CZ335" s="16"/>
      <c r="DA335" s="16"/>
      <c r="DB335" s="16"/>
      <c r="DC335" s="16"/>
      <c r="DD335" s="16"/>
      <c r="DE335" s="16"/>
      <c r="DF335" s="16"/>
      <c r="DG335" s="16"/>
      <c r="DH335" s="16"/>
      <c r="DI335" s="16"/>
      <c r="DJ335" s="16"/>
      <c r="DK335" s="16"/>
      <c r="DL335" s="16"/>
      <c r="DM335" s="16"/>
      <c r="DN335" s="16"/>
      <c r="DO335" s="16"/>
      <c r="DP335" s="16"/>
      <c r="DQ335" s="16"/>
      <c r="DR335" s="16"/>
      <c r="DS335" s="16"/>
      <c r="DT335" s="16"/>
      <c r="DU335" s="16"/>
      <c r="DV335" s="16"/>
      <c r="DW335" s="16"/>
      <c r="DX335" s="16"/>
      <c r="DY335" s="16"/>
      <c r="DZ335" s="16"/>
      <c r="EA335" s="16"/>
      <c r="EB335" s="16"/>
      <c r="EC335" s="16"/>
      <c r="ED335" s="16"/>
      <c r="EE335" s="16"/>
      <c r="EF335" s="16"/>
      <c r="EG335" s="16"/>
      <c r="EH335" s="16"/>
      <c r="EI335" s="16"/>
      <c r="EJ335" s="16"/>
      <c r="EK335" s="16"/>
      <c r="EL335" s="16"/>
      <c r="EM335" s="16"/>
      <c r="EN335" s="16"/>
      <c r="EO335" s="16"/>
      <c r="EP335" s="16"/>
      <c r="EQ335" s="16"/>
      <c r="ER335" s="16"/>
      <c r="ES335" s="16"/>
      <c r="ET335" s="16"/>
      <c r="EU335" s="16"/>
      <c r="EV335" s="16"/>
      <c r="EW335" s="16"/>
      <c r="EX335" s="16"/>
      <c r="EY335" s="16"/>
    </row>
    <row r="336" spans="2:155" ht="14.5" customHeight="1" x14ac:dyDescent="0.35">
      <c r="B336" s="18"/>
      <c r="C336" s="18"/>
      <c r="D336" s="18"/>
      <c r="E336" s="18"/>
      <c r="F336" s="18"/>
      <c r="G336" s="18"/>
      <c r="H336" s="18"/>
      <c r="I336" s="18"/>
      <c r="J336" s="18"/>
      <c r="K336" s="18"/>
      <c r="L336" s="18"/>
      <c r="AN336" s="16"/>
      <c r="AO336" s="16"/>
      <c r="AP336" s="16"/>
      <c r="AQ336" s="16"/>
      <c r="AR336" s="16"/>
      <c r="AS336" s="16"/>
      <c r="AT336" s="16"/>
      <c r="AU336" s="16"/>
      <c r="AV336" s="16"/>
      <c r="AW336" s="16"/>
      <c r="AX336" s="16"/>
      <c r="AY336" s="16"/>
      <c r="AZ336" s="16"/>
      <c r="BA336" s="16"/>
      <c r="BB336" s="16"/>
      <c r="BC336" s="16"/>
      <c r="BD336" s="16"/>
      <c r="BE336" s="16"/>
      <c r="BF336" s="16"/>
      <c r="BG336" s="16"/>
      <c r="BH336" s="16"/>
      <c r="BI336" s="16"/>
      <c r="BJ336" s="16"/>
      <c r="BK336" s="16"/>
      <c r="BL336" s="16"/>
      <c r="BM336" s="16"/>
      <c r="BN336" s="16"/>
      <c r="BO336" s="16"/>
      <c r="BP336" s="16"/>
      <c r="BQ336" s="16"/>
      <c r="BR336" s="16"/>
      <c r="BS336" s="16"/>
      <c r="BT336" s="16"/>
      <c r="BU336" s="16"/>
      <c r="BV336" s="16"/>
      <c r="BW336" s="16"/>
      <c r="BX336" s="16"/>
      <c r="BY336" s="16"/>
      <c r="BZ336" s="16"/>
      <c r="CA336" s="16"/>
      <c r="CB336" s="16"/>
      <c r="CC336" s="16"/>
      <c r="CD336" s="16"/>
      <c r="CE336" s="16"/>
      <c r="CF336" s="16"/>
      <c r="CG336" s="16"/>
      <c r="CH336" s="16"/>
      <c r="CI336" s="16"/>
      <c r="CJ336" s="16"/>
      <c r="CK336" s="16"/>
      <c r="CL336" s="16"/>
      <c r="CM336" s="16"/>
      <c r="CN336" s="16"/>
      <c r="CO336" s="16"/>
      <c r="CP336" s="16"/>
      <c r="CQ336" s="16"/>
      <c r="CR336" s="16"/>
      <c r="CS336" s="16"/>
      <c r="CT336" s="16"/>
      <c r="CU336" s="16"/>
      <c r="CV336" s="16"/>
      <c r="CW336" s="16"/>
      <c r="CX336" s="16"/>
      <c r="CY336" s="16"/>
      <c r="CZ336" s="16"/>
      <c r="DA336" s="16"/>
      <c r="DB336" s="16"/>
      <c r="DC336" s="16"/>
      <c r="DD336" s="16"/>
      <c r="DE336" s="16"/>
      <c r="DF336" s="16"/>
      <c r="DG336" s="16"/>
      <c r="DH336" s="16"/>
      <c r="DI336" s="16"/>
      <c r="DJ336" s="16"/>
      <c r="DK336" s="16"/>
      <c r="DL336" s="16"/>
      <c r="DM336" s="16"/>
      <c r="DN336" s="16"/>
      <c r="DO336" s="16"/>
      <c r="DP336" s="16"/>
      <c r="DQ336" s="16"/>
      <c r="DR336" s="16"/>
      <c r="DS336" s="16"/>
      <c r="DT336" s="16"/>
      <c r="DU336" s="16"/>
      <c r="DV336" s="16"/>
      <c r="DW336" s="16"/>
      <c r="DX336" s="16"/>
      <c r="DY336" s="16"/>
      <c r="DZ336" s="16"/>
      <c r="EA336" s="16"/>
      <c r="EB336" s="16"/>
      <c r="EC336" s="16"/>
      <c r="ED336" s="16"/>
      <c r="EE336" s="16"/>
      <c r="EF336" s="16"/>
      <c r="EG336" s="16"/>
      <c r="EH336" s="16"/>
      <c r="EI336" s="16"/>
      <c r="EJ336" s="16"/>
      <c r="EK336" s="16"/>
      <c r="EL336" s="16"/>
      <c r="EM336" s="16"/>
      <c r="EN336" s="16"/>
      <c r="EO336" s="16"/>
      <c r="EP336" s="16"/>
      <c r="EQ336" s="16"/>
      <c r="ER336" s="16"/>
      <c r="ES336" s="16"/>
      <c r="ET336" s="16"/>
      <c r="EU336" s="16"/>
      <c r="EV336" s="16"/>
      <c r="EW336" s="16"/>
      <c r="EX336" s="16"/>
      <c r="EY336" s="16"/>
    </row>
    <row r="337" spans="2:155" ht="14.5" customHeight="1" x14ac:dyDescent="0.35">
      <c r="B337" s="18"/>
      <c r="C337" s="18"/>
      <c r="D337" s="18"/>
      <c r="E337" s="18"/>
      <c r="F337" s="18"/>
      <c r="G337" s="18"/>
      <c r="H337" s="18"/>
      <c r="I337" s="18"/>
      <c r="J337" s="18"/>
      <c r="K337" s="18"/>
      <c r="L337" s="18"/>
      <c r="AN337" s="16"/>
      <c r="AO337" s="16"/>
      <c r="AP337" s="16"/>
      <c r="AQ337" s="16"/>
      <c r="AR337" s="16"/>
      <c r="AS337" s="16"/>
      <c r="AT337" s="16"/>
      <c r="AU337" s="16"/>
      <c r="AV337" s="16"/>
      <c r="AW337" s="16"/>
      <c r="AX337" s="16"/>
      <c r="AY337" s="16"/>
      <c r="AZ337" s="16"/>
      <c r="BA337" s="16"/>
      <c r="BB337" s="16"/>
      <c r="BC337" s="16"/>
      <c r="BD337" s="16"/>
      <c r="BE337" s="16"/>
      <c r="BF337" s="16"/>
      <c r="BG337" s="16"/>
      <c r="BH337" s="16"/>
      <c r="BI337" s="16"/>
      <c r="BJ337" s="16"/>
      <c r="BK337" s="16"/>
      <c r="BL337" s="16"/>
      <c r="BM337" s="16"/>
      <c r="BN337" s="16"/>
      <c r="BO337" s="16"/>
      <c r="BP337" s="16"/>
      <c r="BQ337" s="16"/>
      <c r="BR337" s="16"/>
      <c r="BS337" s="16"/>
      <c r="BT337" s="16"/>
      <c r="BU337" s="16"/>
      <c r="BV337" s="16"/>
      <c r="BW337" s="16"/>
      <c r="BX337" s="16"/>
      <c r="BY337" s="16"/>
      <c r="BZ337" s="16"/>
      <c r="CA337" s="16"/>
      <c r="CB337" s="16"/>
      <c r="CC337" s="16"/>
      <c r="CD337" s="16"/>
      <c r="CE337" s="16"/>
      <c r="CF337" s="16"/>
      <c r="CG337" s="16"/>
      <c r="CH337" s="16"/>
      <c r="CI337" s="16"/>
      <c r="CJ337" s="16"/>
      <c r="CK337" s="16"/>
      <c r="CL337" s="16"/>
      <c r="CM337" s="16"/>
      <c r="CN337" s="16"/>
      <c r="CO337" s="16"/>
      <c r="CP337" s="16"/>
      <c r="CQ337" s="16"/>
      <c r="CR337" s="16"/>
      <c r="CS337" s="16"/>
      <c r="CT337" s="16"/>
      <c r="CU337" s="16"/>
      <c r="CV337" s="16"/>
      <c r="CW337" s="16"/>
      <c r="CX337" s="16"/>
      <c r="CY337" s="16"/>
      <c r="CZ337" s="16"/>
      <c r="DA337" s="16"/>
      <c r="DB337" s="16"/>
      <c r="DC337" s="16"/>
      <c r="DD337" s="16"/>
      <c r="DE337" s="16"/>
      <c r="DF337" s="16"/>
      <c r="DG337" s="16"/>
      <c r="DH337" s="16"/>
      <c r="DI337" s="16"/>
      <c r="DJ337" s="16"/>
      <c r="DK337" s="16"/>
      <c r="DL337" s="16"/>
      <c r="DM337" s="16"/>
      <c r="DN337" s="16"/>
      <c r="DO337" s="16"/>
      <c r="DP337" s="16"/>
      <c r="DQ337" s="16"/>
      <c r="DR337" s="16"/>
      <c r="DS337" s="16"/>
      <c r="DT337" s="16"/>
      <c r="DU337" s="16"/>
      <c r="DV337" s="16"/>
      <c r="DW337" s="16"/>
      <c r="DX337" s="16"/>
      <c r="DY337" s="16"/>
      <c r="DZ337" s="16"/>
      <c r="EA337" s="16"/>
      <c r="EB337" s="16"/>
      <c r="EC337" s="16"/>
      <c r="ED337" s="16"/>
      <c r="EE337" s="16"/>
      <c r="EF337" s="16"/>
      <c r="EG337" s="16"/>
      <c r="EH337" s="16"/>
      <c r="EI337" s="16"/>
      <c r="EJ337" s="16"/>
      <c r="EK337" s="16"/>
      <c r="EL337" s="16"/>
      <c r="EM337" s="16"/>
      <c r="EN337" s="16"/>
      <c r="EO337" s="16"/>
      <c r="EP337" s="16"/>
      <c r="EQ337" s="16"/>
      <c r="ER337" s="16"/>
      <c r="ES337" s="16"/>
      <c r="ET337" s="16"/>
      <c r="EU337" s="16"/>
      <c r="EV337" s="16"/>
      <c r="EW337" s="16"/>
      <c r="EX337" s="16"/>
      <c r="EY337" s="16"/>
    </row>
    <row r="338" spans="2:155" ht="14.5" customHeight="1" x14ac:dyDescent="0.35">
      <c r="B338" s="18"/>
      <c r="C338" s="18"/>
      <c r="D338" s="18"/>
      <c r="E338" s="18"/>
      <c r="F338" s="18"/>
      <c r="G338" s="18"/>
      <c r="H338" s="18"/>
      <c r="I338" s="18"/>
      <c r="J338" s="18"/>
      <c r="K338" s="18"/>
      <c r="L338" s="18"/>
      <c r="AN338" s="16"/>
      <c r="AO338" s="16"/>
      <c r="AP338" s="16"/>
      <c r="AQ338" s="16"/>
      <c r="AR338" s="16"/>
      <c r="AS338" s="16"/>
      <c r="AT338" s="16"/>
      <c r="AU338" s="16"/>
      <c r="AV338" s="16"/>
      <c r="AW338" s="16"/>
      <c r="AX338" s="16"/>
      <c r="AY338" s="16"/>
      <c r="AZ338" s="16"/>
      <c r="BA338" s="16"/>
      <c r="BB338" s="16"/>
      <c r="BC338" s="16"/>
      <c r="BD338" s="16"/>
      <c r="BE338" s="16"/>
      <c r="BF338" s="16"/>
      <c r="BG338" s="16"/>
      <c r="BH338" s="16"/>
      <c r="BI338" s="16"/>
      <c r="BJ338" s="16"/>
      <c r="BK338" s="16"/>
      <c r="BL338" s="16"/>
      <c r="BM338" s="16"/>
      <c r="BN338" s="16"/>
      <c r="BO338" s="16"/>
      <c r="BP338" s="16"/>
      <c r="BQ338" s="16"/>
      <c r="BR338" s="16"/>
      <c r="BS338" s="16"/>
      <c r="BT338" s="16"/>
      <c r="BU338" s="16"/>
      <c r="BV338" s="16"/>
      <c r="BW338" s="16"/>
      <c r="BX338" s="16"/>
      <c r="BY338" s="16"/>
      <c r="BZ338" s="16"/>
      <c r="CA338" s="16"/>
      <c r="CB338" s="16"/>
      <c r="CC338" s="16"/>
      <c r="CD338" s="16"/>
      <c r="CE338" s="16"/>
      <c r="CF338" s="16"/>
      <c r="CG338" s="16"/>
      <c r="CH338" s="16"/>
      <c r="CI338" s="16"/>
      <c r="CJ338" s="16"/>
      <c r="CK338" s="16"/>
      <c r="CL338" s="16"/>
      <c r="CM338" s="16"/>
      <c r="CN338" s="16"/>
      <c r="CO338" s="16"/>
      <c r="CP338" s="16"/>
      <c r="CQ338" s="16"/>
      <c r="CR338" s="16"/>
      <c r="CS338" s="16"/>
      <c r="CT338" s="16"/>
      <c r="CU338" s="16"/>
      <c r="CV338" s="16"/>
      <c r="CW338" s="16"/>
      <c r="CX338" s="16"/>
      <c r="CY338" s="16"/>
      <c r="CZ338" s="16"/>
      <c r="DA338" s="16"/>
      <c r="DB338" s="16"/>
      <c r="DC338" s="16"/>
      <c r="DD338" s="16"/>
      <c r="DE338" s="16"/>
      <c r="DF338" s="16"/>
      <c r="DG338" s="16"/>
      <c r="DH338" s="16"/>
      <c r="DI338" s="16"/>
      <c r="DJ338" s="16"/>
      <c r="DK338" s="16"/>
      <c r="DL338" s="16"/>
      <c r="DM338" s="16"/>
      <c r="DN338" s="16"/>
      <c r="DO338" s="16"/>
      <c r="DP338" s="16"/>
      <c r="DQ338" s="16"/>
      <c r="DR338" s="16"/>
      <c r="DS338" s="16"/>
      <c r="DT338" s="16"/>
      <c r="DU338" s="16"/>
      <c r="DV338" s="16"/>
      <c r="DW338" s="16"/>
      <c r="DX338" s="16"/>
      <c r="DY338" s="16"/>
      <c r="DZ338" s="16"/>
      <c r="EA338" s="16"/>
      <c r="EB338" s="16"/>
      <c r="EC338" s="16"/>
      <c r="ED338" s="16"/>
      <c r="EE338" s="16"/>
      <c r="EF338" s="16"/>
      <c r="EG338" s="16"/>
      <c r="EH338" s="16"/>
      <c r="EI338" s="16"/>
      <c r="EJ338" s="16"/>
      <c r="EK338" s="16"/>
      <c r="EL338" s="16"/>
      <c r="EM338" s="16"/>
      <c r="EN338" s="16"/>
      <c r="EO338" s="16"/>
      <c r="EP338" s="16"/>
      <c r="EQ338" s="16"/>
      <c r="ER338" s="16"/>
      <c r="ES338" s="16"/>
      <c r="ET338" s="16"/>
      <c r="EU338" s="16"/>
      <c r="EV338" s="16"/>
      <c r="EW338" s="16"/>
      <c r="EX338" s="16"/>
      <c r="EY338" s="16"/>
    </row>
    <row r="339" spans="2:155" ht="14.5" customHeight="1" x14ac:dyDescent="0.35">
      <c r="B339" s="18"/>
      <c r="C339" s="18"/>
      <c r="D339" s="18"/>
      <c r="E339" s="18"/>
      <c r="F339" s="18"/>
      <c r="G339" s="18"/>
      <c r="H339" s="18"/>
      <c r="I339" s="18"/>
      <c r="J339" s="18"/>
      <c r="K339" s="18"/>
      <c r="L339" s="18"/>
      <c r="AN339" s="16"/>
      <c r="AO339" s="16"/>
      <c r="AP339" s="16"/>
      <c r="AQ339" s="16"/>
      <c r="AR339" s="16"/>
      <c r="AS339" s="16"/>
      <c r="AT339" s="16"/>
      <c r="AU339" s="16"/>
      <c r="AV339" s="16"/>
      <c r="AW339" s="16"/>
      <c r="AX339" s="16"/>
      <c r="AY339" s="16"/>
      <c r="AZ339" s="16"/>
      <c r="BA339" s="16"/>
      <c r="BB339" s="16"/>
      <c r="BC339" s="16"/>
      <c r="BD339" s="16"/>
      <c r="BE339" s="16"/>
      <c r="BF339" s="16"/>
      <c r="BG339" s="16"/>
      <c r="BH339" s="16"/>
      <c r="BI339" s="16"/>
      <c r="BJ339" s="16"/>
      <c r="BK339" s="16"/>
      <c r="BL339" s="16"/>
      <c r="BM339" s="16"/>
      <c r="BN339" s="16"/>
      <c r="BO339" s="16"/>
      <c r="BP339" s="16"/>
      <c r="BQ339" s="16"/>
      <c r="BR339" s="16"/>
      <c r="BS339" s="16"/>
      <c r="BT339" s="16"/>
      <c r="BU339" s="16"/>
      <c r="BV339" s="16"/>
      <c r="BW339" s="16"/>
      <c r="BX339" s="16"/>
      <c r="BY339" s="16"/>
      <c r="BZ339" s="16"/>
      <c r="CA339" s="16"/>
      <c r="CB339" s="16"/>
      <c r="CC339" s="16"/>
      <c r="CD339" s="16"/>
      <c r="CE339" s="16"/>
      <c r="CF339" s="16"/>
      <c r="CG339" s="16"/>
      <c r="CH339" s="16"/>
      <c r="CI339" s="16"/>
      <c r="CJ339" s="16"/>
      <c r="CK339" s="16"/>
      <c r="CL339" s="16"/>
      <c r="CM339" s="16"/>
      <c r="CN339" s="16"/>
      <c r="CO339" s="16"/>
      <c r="CP339" s="16"/>
      <c r="CQ339" s="16"/>
      <c r="CR339" s="16"/>
      <c r="CS339" s="16"/>
      <c r="CT339" s="16"/>
      <c r="CU339" s="16"/>
      <c r="CV339" s="16"/>
      <c r="CW339" s="16"/>
      <c r="CX339" s="16"/>
      <c r="CY339" s="16"/>
      <c r="CZ339" s="16"/>
      <c r="DA339" s="16"/>
      <c r="DB339" s="16"/>
      <c r="DC339" s="16"/>
      <c r="DD339" s="16"/>
      <c r="DE339" s="16"/>
      <c r="DF339" s="16"/>
      <c r="DG339" s="16"/>
      <c r="DH339" s="16"/>
      <c r="DI339" s="16"/>
      <c r="DJ339" s="16"/>
      <c r="DK339" s="16"/>
      <c r="DL339" s="16"/>
      <c r="DM339" s="16"/>
      <c r="DN339" s="16"/>
      <c r="DO339" s="16"/>
      <c r="DP339" s="16"/>
      <c r="DQ339" s="16"/>
      <c r="DR339" s="16"/>
      <c r="DS339" s="16"/>
      <c r="DT339" s="16"/>
      <c r="DU339" s="16"/>
      <c r="DV339" s="16"/>
      <c r="DW339" s="16"/>
      <c r="DX339" s="16"/>
      <c r="DY339" s="16"/>
      <c r="DZ339" s="16"/>
      <c r="EA339" s="16"/>
      <c r="EB339" s="16"/>
      <c r="EC339" s="16"/>
      <c r="ED339" s="16"/>
      <c r="EE339" s="16"/>
      <c r="EF339" s="16"/>
      <c r="EG339" s="16"/>
      <c r="EH339" s="16"/>
      <c r="EI339" s="16"/>
      <c r="EJ339" s="16"/>
      <c r="EK339" s="16"/>
      <c r="EL339" s="16"/>
      <c r="EM339" s="16"/>
      <c r="EN339" s="16"/>
      <c r="EO339" s="16"/>
      <c r="EP339" s="16"/>
      <c r="EQ339" s="16"/>
      <c r="ER339" s="16"/>
      <c r="ES339" s="16"/>
      <c r="ET339" s="16"/>
      <c r="EU339" s="16"/>
      <c r="EV339" s="16"/>
      <c r="EW339" s="16"/>
      <c r="EX339" s="16"/>
      <c r="EY339" s="16"/>
    </row>
    <row r="340" spans="2:155" ht="14.5" customHeight="1" x14ac:dyDescent="0.35">
      <c r="B340" s="18"/>
      <c r="C340" s="18"/>
      <c r="D340" s="18"/>
      <c r="E340" s="18"/>
      <c r="F340" s="18"/>
      <c r="G340" s="18"/>
      <c r="H340" s="18"/>
      <c r="I340" s="18"/>
      <c r="J340" s="18"/>
      <c r="K340" s="18"/>
      <c r="L340" s="18"/>
      <c r="AN340" s="16"/>
      <c r="AO340" s="16"/>
      <c r="AP340" s="16"/>
      <c r="AQ340" s="16"/>
      <c r="AR340" s="16"/>
      <c r="AS340" s="16"/>
      <c r="AT340" s="16"/>
      <c r="AU340" s="16"/>
      <c r="AV340" s="16"/>
      <c r="AW340" s="16"/>
      <c r="AX340" s="16"/>
      <c r="AY340" s="16"/>
      <c r="AZ340" s="16"/>
      <c r="BA340" s="16"/>
      <c r="BB340" s="16"/>
      <c r="BC340" s="16"/>
      <c r="BD340" s="16"/>
      <c r="BE340" s="16"/>
      <c r="BF340" s="16"/>
      <c r="BG340" s="16"/>
      <c r="BH340" s="16"/>
      <c r="BI340" s="16"/>
      <c r="BJ340" s="16"/>
      <c r="BK340" s="16"/>
      <c r="BL340" s="16"/>
      <c r="BM340" s="16"/>
      <c r="BN340" s="16"/>
      <c r="BO340" s="16"/>
      <c r="BP340" s="16"/>
      <c r="BQ340" s="16"/>
      <c r="BR340" s="16"/>
      <c r="BS340" s="16"/>
      <c r="BT340" s="16"/>
      <c r="BU340" s="16"/>
      <c r="BV340" s="16"/>
      <c r="BW340" s="16"/>
      <c r="BX340" s="16"/>
      <c r="BY340" s="16"/>
      <c r="BZ340" s="16"/>
      <c r="CA340" s="16"/>
      <c r="CB340" s="16"/>
      <c r="CC340" s="16"/>
      <c r="CD340" s="16"/>
      <c r="CE340" s="16"/>
      <c r="CF340" s="16"/>
      <c r="CG340" s="16"/>
      <c r="CH340" s="16"/>
      <c r="CI340" s="16"/>
      <c r="CJ340" s="16"/>
      <c r="CK340" s="16"/>
      <c r="CL340" s="16"/>
      <c r="CM340" s="16"/>
      <c r="CN340" s="16"/>
      <c r="CO340" s="16"/>
      <c r="CP340" s="16"/>
      <c r="CQ340" s="16"/>
      <c r="CR340" s="16"/>
      <c r="CS340" s="16"/>
      <c r="CT340" s="16"/>
      <c r="CU340" s="16"/>
      <c r="CV340" s="16"/>
      <c r="CW340" s="16"/>
      <c r="CX340" s="16"/>
      <c r="CY340" s="16"/>
      <c r="CZ340" s="16"/>
      <c r="DA340" s="16"/>
      <c r="DB340" s="16"/>
      <c r="DC340" s="16"/>
      <c r="DD340" s="16"/>
      <c r="DE340" s="16"/>
      <c r="DF340" s="16"/>
      <c r="DG340" s="16"/>
      <c r="DH340" s="16"/>
      <c r="DI340" s="16"/>
      <c r="DJ340" s="16"/>
      <c r="DK340" s="16"/>
      <c r="DL340" s="16"/>
      <c r="DM340" s="16"/>
      <c r="DN340" s="16"/>
      <c r="DO340" s="16"/>
      <c r="DP340" s="16"/>
      <c r="DQ340" s="16"/>
      <c r="DR340" s="16"/>
      <c r="DS340" s="16"/>
      <c r="DT340" s="16"/>
      <c r="DU340" s="16"/>
      <c r="DV340" s="16"/>
      <c r="DW340" s="16"/>
      <c r="DX340" s="16"/>
      <c r="DY340" s="16"/>
      <c r="DZ340" s="16"/>
      <c r="EA340" s="16"/>
      <c r="EB340" s="16"/>
      <c r="EC340" s="16"/>
      <c r="ED340" s="16"/>
      <c r="EE340" s="16"/>
      <c r="EF340" s="16"/>
      <c r="EG340" s="16"/>
      <c r="EH340" s="16"/>
      <c r="EI340" s="16"/>
      <c r="EJ340" s="16"/>
      <c r="EK340" s="16"/>
      <c r="EL340" s="16"/>
      <c r="EM340" s="16"/>
      <c r="EN340" s="16"/>
      <c r="EO340" s="16"/>
      <c r="EP340" s="16"/>
      <c r="EQ340" s="16"/>
      <c r="ER340" s="16"/>
      <c r="ES340" s="16"/>
      <c r="ET340" s="16"/>
      <c r="EU340" s="16"/>
      <c r="EV340" s="16"/>
      <c r="EW340" s="16"/>
      <c r="EX340" s="16"/>
      <c r="EY340" s="16"/>
    </row>
    <row r="341" spans="2:155" ht="14.5" customHeight="1" x14ac:dyDescent="0.35">
      <c r="B341" s="18"/>
      <c r="C341" s="18"/>
      <c r="D341" s="18"/>
      <c r="E341" s="18"/>
      <c r="F341" s="18"/>
      <c r="G341" s="18"/>
      <c r="H341" s="18"/>
      <c r="I341" s="18"/>
      <c r="J341" s="18"/>
      <c r="K341" s="18"/>
      <c r="L341" s="18"/>
      <c r="AN341" s="16"/>
      <c r="AO341" s="16"/>
      <c r="AP341" s="16"/>
      <c r="AQ341" s="16"/>
      <c r="AR341" s="16"/>
      <c r="AS341" s="16"/>
      <c r="AT341" s="16"/>
      <c r="AU341" s="16"/>
      <c r="AV341" s="16"/>
      <c r="AW341" s="16"/>
      <c r="AX341" s="16"/>
      <c r="AY341" s="16"/>
      <c r="AZ341" s="16"/>
      <c r="BA341" s="16"/>
      <c r="BB341" s="16"/>
      <c r="BC341" s="16"/>
      <c r="BD341" s="16"/>
      <c r="BE341" s="16"/>
      <c r="BF341" s="16"/>
      <c r="BG341" s="16"/>
      <c r="BH341" s="16"/>
      <c r="BI341" s="16"/>
      <c r="BJ341" s="16"/>
      <c r="BK341" s="16"/>
      <c r="BL341" s="16"/>
      <c r="BM341" s="16"/>
      <c r="BN341" s="16"/>
      <c r="BO341" s="16"/>
      <c r="BP341" s="16"/>
      <c r="BQ341" s="16"/>
      <c r="BR341" s="16"/>
      <c r="BS341" s="16"/>
      <c r="BT341" s="16"/>
      <c r="BU341" s="16"/>
      <c r="BV341" s="16"/>
      <c r="BW341" s="16"/>
      <c r="BX341" s="16"/>
      <c r="BY341" s="16"/>
      <c r="BZ341" s="16"/>
      <c r="CA341" s="16"/>
      <c r="CB341" s="16"/>
      <c r="CC341" s="16"/>
      <c r="CD341" s="16"/>
      <c r="CE341" s="16"/>
      <c r="CF341" s="16"/>
      <c r="CG341" s="16"/>
      <c r="CH341" s="16"/>
      <c r="CI341" s="16"/>
      <c r="CJ341" s="16"/>
      <c r="CK341" s="16"/>
      <c r="CL341" s="16"/>
      <c r="CM341" s="16"/>
      <c r="CN341" s="16"/>
      <c r="CO341" s="16"/>
      <c r="CP341" s="16"/>
      <c r="CQ341" s="16"/>
      <c r="CR341" s="16"/>
      <c r="CS341" s="16"/>
      <c r="CT341" s="16"/>
      <c r="CU341" s="16"/>
      <c r="CV341" s="16"/>
      <c r="CW341" s="16"/>
      <c r="CX341" s="16"/>
      <c r="CY341" s="16"/>
      <c r="CZ341" s="16"/>
      <c r="DA341" s="16"/>
      <c r="DB341" s="16"/>
      <c r="DC341" s="16"/>
      <c r="DD341" s="16"/>
      <c r="DE341" s="16"/>
      <c r="DF341" s="16"/>
      <c r="DG341" s="16"/>
      <c r="DH341" s="16"/>
      <c r="DI341" s="16"/>
      <c r="DJ341" s="16"/>
      <c r="DK341" s="16"/>
      <c r="DL341" s="16"/>
      <c r="DM341" s="16"/>
      <c r="DN341" s="16"/>
      <c r="DO341" s="16"/>
      <c r="DP341" s="16"/>
      <c r="DQ341" s="16"/>
      <c r="DR341" s="16"/>
      <c r="DS341" s="16"/>
      <c r="DT341" s="16"/>
      <c r="DU341" s="16"/>
      <c r="DV341" s="16"/>
      <c r="DW341" s="16"/>
      <c r="DX341" s="16"/>
      <c r="DY341" s="16"/>
      <c r="DZ341" s="16"/>
      <c r="EA341" s="16"/>
      <c r="EB341" s="16"/>
      <c r="EC341" s="16"/>
      <c r="ED341" s="16"/>
      <c r="EE341" s="16"/>
      <c r="EF341" s="16"/>
      <c r="EG341" s="16"/>
      <c r="EH341" s="16"/>
      <c r="EI341" s="16"/>
      <c r="EJ341" s="16"/>
      <c r="EK341" s="16"/>
      <c r="EL341" s="16"/>
      <c r="EM341" s="16"/>
      <c r="EN341" s="16"/>
      <c r="EO341" s="16"/>
      <c r="EP341" s="16"/>
      <c r="EQ341" s="16"/>
      <c r="ER341" s="16"/>
      <c r="ES341" s="16"/>
      <c r="ET341" s="16"/>
      <c r="EU341" s="16"/>
      <c r="EV341" s="16"/>
      <c r="EW341" s="16"/>
      <c r="EX341" s="16"/>
      <c r="EY341" s="16"/>
    </row>
    <row r="342" spans="2:155" ht="14.5" customHeight="1" x14ac:dyDescent="0.35">
      <c r="B342" s="18"/>
      <c r="C342" s="18"/>
      <c r="D342" s="18"/>
      <c r="E342" s="18"/>
      <c r="F342" s="18"/>
      <c r="G342" s="18"/>
      <c r="H342" s="18"/>
      <c r="I342" s="18"/>
      <c r="J342" s="18"/>
      <c r="K342" s="18"/>
      <c r="L342" s="18"/>
      <c r="AN342" s="16"/>
      <c r="AO342" s="16"/>
      <c r="AP342" s="16"/>
      <c r="AQ342" s="16"/>
      <c r="AR342" s="16"/>
      <c r="AS342" s="16"/>
      <c r="AT342" s="16"/>
      <c r="AU342" s="16"/>
      <c r="AV342" s="16"/>
      <c r="AW342" s="16"/>
      <c r="AX342" s="16"/>
      <c r="AY342" s="16"/>
      <c r="AZ342" s="16"/>
      <c r="BA342" s="16"/>
      <c r="BB342" s="16"/>
      <c r="BC342" s="16"/>
      <c r="BD342" s="16"/>
      <c r="BE342" s="16"/>
      <c r="BF342" s="16"/>
      <c r="BG342" s="16"/>
      <c r="BH342" s="16"/>
      <c r="BI342" s="16"/>
      <c r="BJ342" s="16"/>
      <c r="BK342" s="16"/>
      <c r="BL342" s="16"/>
      <c r="BM342" s="16"/>
      <c r="BN342" s="16"/>
      <c r="BO342" s="16"/>
      <c r="BP342" s="16"/>
      <c r="BQ342" s="16"/>
      <c r="BR342" s="16"/>
      <c r="BS342" s="16"/>
      <c r="BT342" s="16"/>
      <c r="BU342" s="16"/>
      <c r="BV342" s="16"/>
      <c r="BW342" s="16"/>
      <c r="BX342" s="16"/>
      <c r="BY342" s="16"/>
      <c r="BZ342" s="16"/>
      <c r="CA342" s="16"/>
      <c r="CB342" s="16"/>
      <c r="CC342" s="16"/>
      <c r="CD342" s="16"/>
      <c r="CE342" s="16"/>
      <c r="CF342" s="16"/>
      <c r="CG342" s="16"/>
      <c r="CH342" s="16"/>
      <c r="CI342" s="16"/>
      <c r="CJ342" s="16"/>
      <c r="CK342" s="16"/>
      <c r="CL342" s="16"/>
      <c r="CM342" s="16"/>
      <c r="CN342" s="16"/>
      <c r="CO342" s="16"/>
      <c r="CP342" s="16"/>
      <c r="CQ342" s="16"/>
      <c r="CR342" s="16"/>
      <c r="CS342" s="16"/>
      <c r="CT342" s="16"/>
      <c r="CU342" s="16"/>
      <c r="CV342" s="16"/>
      <c r="CW342" s="16"/>
      <c r="CX342" s="16"/>
      <c r="CY342" s="16"/>
      <c r="CZ342" s="16"/>
      <c r="DA342" s="16"/>
      <c r="DB342" s="16"/>
      <c r="DC342" s="16"/>
      <c r="DD342" s="16"/>
      <c r="DE342" s="16"/>
      <c r="DF342" s="16"/>
      <c r="DG342" s="16"/>
      <c r="DH342" s="16"/>
      <c r="DI342" s="16"/>
      <c r="DJ342" s="16"/>
      <c r="DK342" s="16"/>
      <c r="DL342" s="16"/>
      <c r="DM342" s="16"/>
      <c r="DN342" s="16"/>
      <c r="DO342" s="16"/>
      <c r="DP342" s="16"/>
      <c r="DQ342" s="16"/>
      <c r="DR342" s="16"/>
      <c r="DS342" s="16"/>
      <c r="DT342" s="16"/>
      <c r="DU342" s="16"/>
      <c r="DV342" s="16"/>
      <c r="DW342" s="16"/>
      <c r="DX342" s="16"/>
      <c r="DY342" s="16"/>
      <c r="DZ342" s="16"/>
      <c r="EA342" s="16"/>
      <c r="EB342" s="16"/>
      <c r="EC342" s="16"/>
      <c r="ED342" s="16"/>
      <c r="EE342" s="16"/>
      <c r="EF342" s="16"/>
      <c r="EG342" s="16"/>
      <c r="EH342" s="16"/>
      <c r="EI342" s="16"/>
      <c r="EJ342" s="16"/>
      <c r="EK342" s="16"/>
      <c r="EL342" s="16"/>
      <c r="EM342" s="16"/>
      <c r="EN342" s="16"/>
      <c r="EO342" s="16"/>
      <c r="EP342" s="16"/>
      <c r="EQ342" s="16"/>
      <c r="ER342" s="16"/>
      <c r="ES342" s="16"/>
      <c r="ET342" s="16"/>
      <c r="EU342" s="16"/>
      <c r="EV342" s="16"/>
      <c r="EW342" s="16"/>
      <c r="EX342" s="16"/>
      <c r="EY342" s="16"/>
    </row>
    <row r="343" spans="2:155" ht="14.5" customHeight="1" x14ac:dyDescent="0.35">
      <c r="B343" s="18"/>
      <c r="C343" s="18"/>
      <c r="D343" s="18"/>
      <c r="E343" s="18"/>
      <c r="F343" s="18"/>
      <c r="G343" s="18"/>
      <c r="H343" s="18"/>
      <c r="I343" s="18"/>
      <c r="J343" s="18"/>
      <c r="K343" s="18"/>
      <c r="L343" s="18"/>
      <c r="AN343" s="16"/>
      <c r="AO343" s="16"/>
      <c r="AP343" s="16"/>
      <c r="AQ343" s="16"/>
      <c r="AR343" s="16"/>
      <c r="AS343" s="16"/>
      <c r="AT343" s="16"/>
      <c r="AU343" s="16"/>
      <c r="AV343" s="16"/>
      <c r="AW343" s="16"/>
      <c r="AX343" s="16"/>
      <c r="AY343" s="16"/>
      <c r="AZ343" s="16"/>
      <c r="BA343" s="16"/>
      <c r="BB343" s="16"/>
      <c r="BC343" s="16"/>
      <c r="BD343" s="16"/>
      <c r="BE343" s="16"/>
      <c r="BF343" s="16"/>
      <c r="BG343" s="16"/>
      <c r="BH343" s="16"/>
      <c r="BI343" s="16"/>
      <c r="BJ343" s="16"/>
      <c r="BK343" s="16"/>
      <c r="BL343" s="16"/>
      <c r="BM343" s="16"/>
      <c r="BN343" s="16"/>
      <c r="BO343" s="16"/>
      <c r="BP343" s="16"/>
      <c r="BQ343" s="16"/>
      <c r="BR343" s="16"/>
      <c r="BS343" s="16"/>
      <c r="BT343" s="16"/>
      <c r="BU343" s="16"/>
      <c r="BV343" s="16"/>
      <c r="BW343" s="16"/>
      <c r="BX343" s="16"/>
      <c r="BY343" s="16"/>
      <c r="BZ343" s="16"/>
      <c r="CA343" s="16"/>
      <c r="CB343" s="16"/>
      <c r="CC343" s="16"/>
      <c r="CD343" s="16"/>
      <c r="CE343" s="16"/>
      <c r="CF343" s="16"/>
      <c r="CG343" s="16"/>
      <c r="CH343" s="16"/>
      <c r="CI343" s="16"/>
      <c r="CJ343" s="16"/>
      <c r="CK343" s="16"/>
      <c r="CL343" s="16"/>
      <c r="CM343" s="16"/>
      <c r="CN343" s="16"/>
      <c r="CO343" s="16"/>
      <c r="CP343" s="16"/>
      <c r="CQ343" s="16"/>
      <c r="CR343" s="16"/>
      <c r="CS343" s="16"/>
      <c r="CT343" s="16"/>
      <c r="CU343" s="16"/>
      <c r="CV343" s="16"/>
      <c r="CW343" s="16"/>
      <c r="CX343" s="16"/>
      <c r="CY343" s="16"/>
      <c r="CZ343" s="16"/>
      <c r="DA343" s="16"/>
      <c r="DB343" s="16"/>
      <c r="DC343" s="16"/>
      <c r="DD343" s="16"/>
      <c r="DE343" s="16"/>
      <c r="DF343" s="16"/>
      <c r="DG343" s="16"/>
      <c r="DH343" s="16"/>
      <c r="DI343" s="16"/>
      <c r="DJ343" s="16"/>
      <c r="DK343" s="16"/>
      <c r="DL343" s="16"/>
      <c r="DM343" s="16"/>
      <c r="DN343" s="16"/>
      <c r="DO343" s="16"/>
      <c r="DP343" s="16"/>
      <c r="DQ343" s="16"/>
      <c r="DR343" s="16"/>
      <c r="DS343" s="16"/>
      <c r="DT343" s="16"/>
      <c r="DU343" s="16"/>
      <c r="DV343" s="16"/>
      <c r="DW343" s="16"/>
      <c r="DX343" s="16"/>
      <c r="DY343" s="16"/>
      <c r="DZ343" s="16"/>
      <c r="EA343" s="16"/>
      <c r="EB343" s="16"/>
      <c r="EC343" s="16"/>
      <c r="ED343" s="16"/>
      <c r="EE343" s="16"/>
      <c r="EF343" s="16"/>
      <c r="EG343" s="16"/>
      <c r="EH343" s="16"/>
      <c r="EI343" s="16"/>
      <c r="EJ343" s="16"/>
      <c r="EK343" s="16"/>
      <c r="EL343" s="16"/>
      <c r="EM343" s="16"/>
      <c r="EN343" s="16"/>
      <c r="EO343" s="16"/>
      <c r="EP343" s="16"/>
      <c r="EQ343" s="16"/>
      <c r="ER343" s="16"/>
      <c r="ES343" s="16"/>
      <c r="ET343" s="16"/>
      <c r="EU343" s="16"/>
      <c r="EV343" s="16"/>
      <c r="EW343" s="16"/>
      <c r="EX343" s="16"/>
      <c r="EY343" s="16"/>
    </row>
    <row r="344" spans="2:155" ht="14.5" customHeight="1" x14ac:dyDescent="0.35">
      <c r="B344" s="18"/>
      <c r="C344" s="18"/>
      <c r="D344" s="18"/>
      <c r="E344" s="18"/>
      <c r="F344" s="18"/>
      <c r="G344" s="18"/>
      <c r="H344" s="18"/>
      <c r="I344" s="18"/>
      <c r="J344" s="18"/>
      <c r="K344" s="18"/>
      <c r="L344" s="18"/>
      <c r="AN344" s="16"/>
      <c r="AO344" s="16"/>
      <c r="AP344" s="16"/>
      <c r="AQ344" s="16"/>
      <c r="AR344" s="16"/>
      <c r="AS344" s="16"/>
      <c r="AT344" s="16"/>
      <c r="AU344" s="16"/>
      <c r="AV344" s="16"/>
      <c r="AW344" s="16"/>
      <c r="AX344" s="16"/>
      <c r="AY344" s="16"/>
      <c r="AZ344" s="16"/>
      <c r="BA344" s="16"/>
      <c r="BB344" s="16"/>
      <c r="BC344" s="16"/>
      <c r="BD344" s="16"/>
      <c r="BE344" s="16"/>
      <c r="BF344" s="16"/>
      <c r="BG344" s="16"/>
      <c r="BH344" s="16"/>
      <c r="BI344" s="16"/>
      <c r="BJ344" s="16"/>
      <c r="BK344" s="16"/>
      <c r="BL344" s="16"/>
      <c r="BM344" s="16"/>
      <c r="BN344" s="16"/>
      <c r="BO344" s="16"/>
      <c r="BP344" s="16"/>
      <c r="BQ344" s="16"/>
      <c r="BR344" s="16"/>
      <c r="BS344" s="16"/>
      <c r="BT344" s="16"/>
      <c r="BU344" s="16"/>
      <c r="BV344" s="16"/>
      <c r="BW344" s="16"/>
      <c r="BX344" s="16"/>
      <c r="BY344" s="16"/>
      <c r="BZ344" s="16"/>
      <c r="CA344" s="16"/>
      <c r="CB344" s="16"/>
      <c r="CC344" s="16"/>
      <c r="CD344" s="16"/>
      <c r="CE344" s="16"/>
      <c r="CF344" s="16"/>
      <c r="CG344" s="16"/>
      <c r="CH344" s="16"/>
      <c r="CI344" s="16"/>
      <c r="CJ344" s="16"/>
      <c r="CK344" s="16"/>
      <c r="CL344" s="16"/>
      <c r="CM344" s="16"/>
      <c r="CN344" s="16"/>
      <c r="CO344" s="16"/>
      <c r="CP344" s="16"/>
      <c r="CQ344" s="16"/>
      <c r="CR344" s="16"/>
      <c r="CS344" s="16"/>
      <c r="CT344" s="16"/>
      <c r="CU344" s="16"/>
      <c r="CV344" s="16"/>
      <c r="CW344" s="16"/>
      <c r="CX344" s="16"/>
      <c r="CY344" s="16"/>
      <c r="CZ344" s="16"/>
      <c r="DA344" s="16"/>
      <c r="DB344" s="16"/>
      <c r="DC344" s="16"/>
      <c r="DD344" s="16"/>
      <c r="DE344" s="16"/>
      <c r="DF344" s="16"/>
      <c r="DG344" s="16"/>
      <c r="DH344" s="16"/>
      <c r="DI344" s="16"/>
      <c r="DJ344" s="16"/>
      <c r="DK344" s="16"/>
      <c r="DL344" s="16"/>
      <c r="DM344" s="16"/>
      <c r="DN344" s="16"/>
      <c r="DO344" s="16"/>
      <c r="DP344" s="16"/>
      <c r="DQ344" s="16"/>
      <c r="DR344" s="16"/>
      <c r="DS344" s="16"/>
      <c r="DT344" s="16"/>
      <c r="DU344" s="16"/>
      <c r="DV344" s="16"/>
      <c r="DW344" s="16"/>
      <c r="DX344" s="16"/>
      <c r="DY344" s="16"/>
      <c r="DZ344" s="16"/>
      <c r="EA344" s="16"/>
      <c r="EB344" s="16"/>
      <c r="EC344" s="16"/>
      <c r="ED344" s="16"/>
      <c r="EE344" s="16"/>
      <c r="EF344" s="16"/>
      <c r="EG344" s="16"/>
      <c r="EH344" s="16"/>
      <c r="EI344" s="16"/>
      <c r="EJ344" s="16"/>
      <c r="EK344" s="16"/>
      <c r="EL344" s="16"/>
      <c r="EM344" s="16"/>
      <c r="EN344" s="16"/>
      <c r="EO344" s="16"/>
      <c r="EP344" s="16"/>
      <c r="EQ344" s="16"/>
      <c r="ER344" s="16"/>
      <c r="ES344" s="16"/>
      <c r="ET344" s="16"/>
      <c r="EU344" s="16"/>
      <c r="EV344" s="16"/>
      <c r="EW344" s="16"/>
      <c r="EX344" s="16"/>
      <c r="EY344" s="16"/>
    </row>
    <row r="345" spans="2:155" ht="14.5" customHeight="1" x14ac:dyDescent="0.35">
      <c r="B345" s="18"/>
      <c r="C345" s="18"/>
      <c r="D345" s="18"/>
      <c r="E345" s="18"/>
      <c r="F345" s="18"/>
      <c r="G345" s="18"/>
      <c r="H345" s="18"/>
      <c r="I345" s="18"/>
      <c r="J345" s="18"/>
      <c r="K345" s="18"/>
      <c r="L345" s="18"/>
      <c r="AN345" s="16"/>
      <c r="AO345" s="16"/>
      <c r="AP345" s="16"/>
      <c r="AQ345" s="16"/>
      <c r="AR345" s="16"/>
      <c r="AS345" s="16"/>
      <c r="AT345" s="16"/>
      <c r="AU345" s="16"/>
      <c r="AV345" s="16"/>
      <c r="AW345" s="16"/>
      <c r="AX345" s="16"/>
      <c r="AY345" s="16"/>
      <c r="AZ345" s="16"/>
      <c r="BA345" s="16"/>
      <c r="BB345" s="16"/>
      <c r="BC345" s="16"/>
      <c r="BD345" s="16"/>
      <c r="BE345" s="16"/>
      <c r="BF345" s="16"/>
      <c r="BG345" s="16"/>
      <c r="BH345" s="16"/>
      <c r="BI345" s="16"/>
      <c r="BJ345" s="16"/>
      <c r="BK345" s="16"/>
      <c r="BL345" s="16"/>
      <c r="BM345" s="16"/>
      <c r="BN345" s="16"/>
      <c r="BO345" s="16"/>
      <c r="BP345" s="16"/>
      <c r="BQ345" s="16"/>
      <c r="BR345" s="16"/>
      <c r="BS345" s="16"/>
      <c r="BT345" s="16"/>
      <c r="BU345" s="16"/>
      <c r="BV345" s="16"/>
      <c r="BW345" s="16"/>
      <c r="BX345" s="16"/>
      <c r="BY345" s="16"/>
      <c r="BZ345" s="16"/>
      <c r="CA345" s="16"/>
      <c r="CB345" s="16"/>
      <c r="CC345" s="16"/>
      <c r="CD345" s="16"/>
      <c r="CE345" s="16"/>
      <c r="CF345" s="16"/>
      <c r="CG345" s="16"/>
      <c r="CH345" s="16"/>
      <c r="CI345" s="16"/>
      <c r="CJ345" s="16"/>
      <c r="CK345" s="16"/>
      <c r="CL345" s="16"/>
      <c r="CM345" s="16"/>
      <c r="CN345" s="16"/>
      <c r="CO345" s="16"/>
      <c r="CP345" s="16"/>
      <c r="CQ345" s="16"/>
      <c r="CR345" s="16"/>
      <c r="CS345" s="16"/>
      <c r="CT345" s="16"/>
      <c r="CU345" s="16"/>
      <c r="CV345" s="16"/>
      <c r="CW345" s="16"/>
      <c r="CX345" s="16"/>
      <c r="CY345" s="16"/>
      <c r="CZ345" s="16"/>
      <c r="DA345" s="16"/>
      <c r="DB345" s="16"/>
      <c r="DC345" s="16"/>
      <c r="DD345" s="16"/>
      <c r="DE345" s="16"/>
      <c r="DF345" s="16"/>
      <c r="DG345" s="16"/>
      <c r="DH345" s="16"/>
      <c r="DI345" s="16"/>
      <c r="DJ345" s="16"/>
      <c r="DK345" s="16"/>
      <c r="DL345" s="16"/>
      <c r="DM345" s="16"/>
      <c r="DN345" s="16"/>
      <c r="DO345" s="16"/>
      <c r="DP345" s="16"/>
      <c r="DQ345" s="16"/>
      <c r="DR345" s="16"/>
      <c r="DS345" s="16"/>
      <c r="DT345" s="16"/>
      <c r="DU345" s="16"/>
      <c r="DV345" s="16"/>
      <c r="DW345" s="16"/>
      <c r="DX345" s="16"/>
      <c r="DY345" s="16"/>
      <c r="DZ345" s="16"/>
      <c r="EA345" s="16"/>
      <c r="EB345" s="16"/>
      <c r="EC345" s="16"/>
      <c r="ED345" s="16"/>
      <c r="EE345" s="16"/>
      <c r="EF345" s="16"/>
      <c r="EG345" s="16"/>
      <c r="EH345" s="16"/>
      <c r="EI345" s="16"/>
      <c r="EJ345" s="16"/>
      <c r="EK345" s="16"/>
      <c r="EL345" s="16"/>
      <c r="EM345" s="16"/>
      <c r="EN345" s="16"/>
      <c r="EO345" s="16"/>
      <c r="EP345" s="16"/>
      <c r="EQ345" s="16"/>
      <c r="ER345" s="16"/>
      <c r="ES345" s="16"/>
      <c r="ET345" s="16"/>
      <c r="EU345" s="16"/>
      <c r="EV345" s="16"/>
      <c r="EW345" s="16"/>
      <c r="EX345" s="16"/>
      <c r="EY345" s="16"/>
    </row>
    <row r="346" spans="2:155" ht="14.5" customHeight="1" x14ac:dyDescent="0.35">
      <c r="B346" s="18"/>
      <c r="C346" s="18"/>
      <c r="D346" s="18"/>
      <c r="E346" s="18"/>
      <c r="F346" s="18"/>
      <c r="G346" s="18"/>
      <c r="H346" s="18"/>
      <c r="I346" s="18"/>
      <c r="J346" s="18"/>
      <c r="K346" s="18"/>
      <c r="L346" s="18"/>
      <c r="AN346" s="16"/>
      <c r="AO346" s="16"/>
      <c r="AP346" s="16"/>
      <c r="AQ346" s="16"/>
      <c r="AR346" s="16"/>
      <c r="AS346" s="16"/>
      <c r="AT346" s="16"/>
      <c r="AU346" s="16"/>
      <c r="AV346" s="16"/>
      <c r="AW346" s="16"/>
      <c r="AX346" s="16"/>
      <c r="AY346" s="16"/>
      <c r="AZ346" s="16"/>
      <c r="BA346" s="16"/>
      <c r="BB346" s="16"/>
      <c r="BC346" s="16"/>
      <c r="BD346" s="16"/>
      <c r="BE346" s="16"/>
      <c r="BF346" s="16"/>
      <c r="BG346" s="16"/>
      <c r="BH346" s="16"/>
      <c r="BI346" s="16"/>
      <c r="BJ346" s="16"/>
      <c r="BK346" s="16"/>
      <c r="BL346" s="16"/>
      <c r="BM346" s="16"/>
      <c r="BN346" s="16"/>
      <c r="BO346" s="16"/>
      <c r="BP346" s="16"/>
      <c r="BQ346" s="16"/>
      <c r="BR346" s="16"/>
      <c r="BS346" s="16"/>
      <c r="BT346" s="16"/>
      <c r="BU346" s="16"/>
      <c r="BV346" s="16"/>
      <c r="BW346" s="16"/>
      <c r="BX346" s="16"/>
      <c r="BY346" s="16"/>
      <c r="BZ346" s="16"/>
      <c r="CA346" s="16"/>
      <c r="CB346" s="16"/>
      <c r="CC346" s="16"/>
      <c r="CD346" s="16"/>
      <c r="CE346" s="16"/>
      <c r="CF346" s="16"/>
      <c r="CG346" s="16"/>
      <c r="CH346" s="16"/>
      <c r="CI346" s="16"/>
      <c r="CJ346" s="16"/>
      <c r="CK346" s="16"/>
      <c r="CL346" s="16"/>
      <c r="CM346" s="16"/>
      <c r="CN346" s="16"/>
      <c r="CO346" s="16"/>
      <c r="CP346" s="16"/>
      <c r="CQ346" s="16"/>
      <c r="CR346" s="16"/>
      <c r="CS346" s="16"/>
      <c r="CT346" s="16"/>
      <c r="CU346" s="16"/>
      <c r="CV346" s="16"/>
      <c r="CW346" s="16"/>
      <c r="CX346" s="16"/>
      <c r="CY346" s="16"/>
      <c r="CZ346" s="16"/>
      <c r="DA346" s="16"/>
      <c r="DB346" s="16"/>
      <c r="DC346" s="16"/>
      <c r="DD346" s="16"/>
      <c r="DE346" s="16"/>
      <c r="DF346" s="16"/>
      <c r="DG346" s="16"/>
      <c r="DH346" s="16"/>
      <c r="DI346" s="16"/>
      <c r="DJ346" s="16"/>
      <c r="DK346" s="16"/>
      <c r="DL346" s="16"/>
      <c r="DM346" s="16"/>
      <c r="DN346" s="16"/>
      <c r="DO346" s="16"/>
      <c r="DP346" s="16"/>
      <c r="DQ346" s="16"/>
      <c r="DR346" s="16"/>
      <c r="DS346" s="16"/>
      <c r="DT346" s="16"/>
      <c r="DU346" s="16"/>
      <c r="DV346" s="16"/>
      <c r="DW346" s="16"/>
      <c r="DX346" s="16"/>
      <c r="DY346" s="16"/>
      <c r="DZ346" s="16"/>
      <c r="EA346" s="16"/>
      <c r="EB346" s="16"/>
      <c r="EC346" s="16"/>
      <c r="ED346" s="16"/>
      <c r="EE346" s="16"/>
      <c r="EF346" s="16"/>
      <c r="EG346" s="16"/>
      <c r="EH346" s="16"/>
      <c r="EI346" s="16"/>
      <c r="EJ346" s="16"/>
      <c r="EK346" s="16"/>
      <c r="EL346" s="16"/>
      <c r="EM346" s="16"/>
      <c r="EN346" s="16"/>
      <c r="EO346" s="16"/>
      <c r="EP346" s="16"/>
      <c r="EQ346" s="16"/>
      <c r="ER346" s="16"/>
      <c r="ES346" s="16"/>
      <c r="ET346" s="16"/>
      <c r="EU346" s="16"/>
      <c r="EV346" s="16"/>
      <c r="EW346" s="16"/>
      <c r="EX346" s="16"/>
      <c r="EY346" s="16"/>
    </row>
    <row r="347" spans="2:155" ht="14.5" customHeight="1" x14ac:dyDescent="0.35">
      <c r="B347" s="18"/>
      <c r="C347" s="18"/>
      <c r="D347" s="18"/>
      <c r="E347" s="18"/>
      <c r="F347" s="18"/>
      <c r="G347" s="18"/>
      <c r="H347" s="18"/>
      <c r="I347" s="18"/>
      <c r="J347" s="18"/>
      <c r="K347" s="18"/>
      <c r="L347" s="18"/>
      <c r="AN347" s="16"/>
      <c r="AO347" s="16"/>
      <c r="AP347" s="16"/>
      <c r="AQ347" s="16"/>
      <c r="AR347" s="16"/>
      <c r="AS347" s="16"/>
      <c r="AT347" s="16"/>
      <c r="AU347" s="16"/>
      <c r="AV347" s="16"/>
      <c r="AW347" s="16"/>
      <c r="AX347" s="16"/>
      <c r="AY347" s="16"/>
      <c r="AZ347" s="16"/>
      <c r="BA347" s="16"/>
      <c r="BB347" s="16"/>
      <c r="BC347" s="16"/>
      <c r="BD347" s="16"/>
      <c r="BE347" s="16"/>
      <c r="BF347" s="16"/>
      <c r="BG347" s="16"/>
      <c r="BH347" s="16"/>
      <c r="BI347" s="16"/>
      <c r="BJ347" s="16"/>
      <c r="BK347" s="16"/>
      <c r="BL347" s="16"/>
      <c r="BM347" s="16"/>
      <c r="BN347" s="16"/>
      <c r="BO347" s="16"/>
      <c r="BP347" s="16"/>
      <c r="BQ347" s="16"/>
      <c r="BR347" s="16"/>
      <c r="BS347" s="16"/>
      <c r="BT347" s="16"/>
      <c r="BU347" s="16"/>
      <c r="BV347" s="16"/>
      <c r="BW347" s="16"/>
      <c r="BX347" s="16"/>
      <c r="BY347" s="16"/>
      <c r="BZ347" s="16"/>
      <c r="CA347" s="16"/>
      <c r="CB347" s="16"/>
      <c r="CC347" s="16"/>
      <c r="CD347" s="16"/>
      <c r="CE347" s="16"/>
      <c r="CF347" s="16"/>
      <c r="CG347" s="16"/>
      <c r="CH347" s="16"/>
      <c r="CI347" s="16"/>
      <c r="CJ347" s="16"/>
      <c r="CK347" s="16"/>
      <c r="CL347" s="16"/>
      <c r="CM347" s="16"/>
      <c r="CN347" s="16"/>
      <c r="CO347" s="16"/>
      <c r="CP347" s="16"/>
      <c r="CQ347" s="16"/>
      <c r="CR347" s="16"/>
      <c r="CS347" s="16"/>
      <c r="CT347" s="16"/>
      <c r="CU347" s="16"/>
      <c r="CV347" s="16"/>
      <c r="CW347" s="16"/>
      <c r="CX347" s="16"/>
      <c r="CY347" s="16"/>
      <c r="CZ347" s="16"/>
      <c r="DA347" s="16"/>
      <c r="DB347" s="16"/>
      <c r="DC347" s="16"/>
      <c r="DD347" s="16"/>
      <c r="DE347" s="16"/>
      <c r="DF347" s="16"/>
      <c r="DG347" s="16"/>
      <c r="DH347" s="16"/>
      <c r="DI347" s="16"/>
      <c r="DJ347" s="16"/>
      <c r="DK347" s="16"/>
      <c r="DL347" s="16"/>
      <c r="DM347" s="16"/>
      <c r="DN347" s="16"/>
      <c r="DO347" s="16"/>
      <c r="DP347" s="16"/>
      <c r="DQ347" s="16"/>
      <c r="DR347" s="16"/>
      <c r="DS347" s="16"/>
      <c r="DT347" s="16"/>
      <c r="DU347" s="16"/>
      <c r="DV347" s="16"/>
      <c r="DW347" s="16"/>
      <c r="DX347" s="16"/>
      <c r="DY347" s="16"/>
      <c r="DZ347" s="16"/>
      <c r="EA347" s="16"/>
      <c r="EB347" s="16"/>
      <c r="EC347" s="16"/>
      <c r="ED347" s="16"/>
      <c r="EE347" s="16"/>
      <c r="EF347" s="16"/>
      <c r="EG347" s="16"/>
      <c r="EH347" s="16"/>
      <c r="EI347" s="16"/>
      <c r="EJ347" s="16"/>
      <c r="EK347" s="16"/>
      <c r="EL347" s="16"/>
      <c r="EM347" s="16"/>
      <c r="EN347" s="16"/>
      <c r="EO347" s="16"/>
      <c r="EP347" s="16"/>
      <c r="EQ347" s="16"/>
      <c r="ER347" s="16"/>
      <c r="ES347" s="16"/>
      <c r="ET347" s="16"/>
      <c r="EU347" s="16"/>
      <c r="EV347" s="16"/>
      <c r="EW347" s="16"/>
      <c r="EX347" s="16"/>
      <c r="EY347" s="16"/>
    </row>
    <row r="348" spans="2:155" ht="14.5" customHeight="1" x14ac:dyDescent="0.35">
      <c r="B348" s="18"/>
      <c r="C348" s="18"/>
      <c r="D348" s="18"/>
      <c r="E348" s="18"/>
      <c r="F348" s="18"/>
      <c r="G348" s="18"/>
      <c r="H348" s="18"/>
      <c r="I348" s="18"/>
      <c r="J348" s="18"/>
      <c r="K348" s="18"/>
      <c r="L348" s="18"/>
      <c r="AN348" s="16"/>
      <c r="AO348" s="16"/>
      <c r="AP348" s="16"/>
      <c r="AQ348" s="16"/>
      <c r="AR348" s="16"/>
      <c r="AS348" s="16"/>
      <c r="AT348" s="16"/>
      <c r="AU348" s="16"/>
      <c r="AV348" s="16"/>
      <c r="AW348" s="16"/>
      <c r="AX348" s="16"/>
      <c r="AY348" s="16"/>
      <c r="AZ348" s="16"/>
      <c r="BA348" s="16"/>
      <c r="BB348" s="16"/>
      <c r="BC348" s="16"/>
      <c r="BD348" s="16"/>
      <c r="BE348" s="16"/>
      <c r="BF348" s="16"/>
      <c r="BG348" s="16"/>
      <c r="BH348" s="16"/>
      <c r="BI348" s="16"/>
      <c r="BJ348" s="16"/>
      <c r="BK348" s="16"/>
      <c r="BL348" s="16"/>
      <c r="BM348" s="16"/>
      <c r="BN348" s="16"/>
      <c r="BO348" s="16"/>
      <c r="BP348" s="16"/>
      <c r="BQ348" s="16"/>
      <c r="BR348" s="16"/>
      <c r="BS348" s="16"/>
      <c r="BT348" s="16"/>
      <c r="BU348" s="16"/>
      <c r="BV348" s="16"/>
      <c r="BW348" s="16"/>
      <c r="BX348" s="16"/>
      <c r="BY348" s="16"/>
      <c r="BZ348" s="16"/>
      <c r="CA348" s="16"/>
      <c r="CB348" s="16"/>
      <c r="CC348" s="16"/>
      <c r="CD348" s="16"/>
      <c r="CE348" s="16"/>
      <c r="CF348" s="16"/>
      <c r="CG348" s="16"/>
      <c r="CH348" s="16"/>
      <c r="CI348" s="16"/>
      <c r="CJ348" s="16"/>
      <c r="CK348" s="16"/>
      <c r="CL348" s="16"/>
      <c r="CM348" s="16"/>
      <c r="CN348" s="16"/>
      <c r="CO348" s="16"/>
      <c r="CP348" s="16"/>
      <c r="CQ348" s="16"/>
      <c r="CR348" s="16"/>
      <c r="CS348" s="16"/>
      <c r="CT348" s="16"/>
      <c r="CU348" s="16"/>
      <c r="CV348" s="16"/>
      <c r="CW348" s="16"/>
      <c r="CX348" s="16"/>
      <c r="CY348" s="16"/>
      <c r="CZ348" s="16"/>
      <c r="DA348" s="16"/>
      <c r="DB348" s="16"/>
      <c r="DC348" s="16"/>
      <c r="DD348" s="16"/>
      <c r="DE348" s="16"/>
      <c r="DF348" s="16"/>
      <c r="DG348" s="16"/>
      <c r="DH348" s="16"/>
      <c r="DI348" s="16"/>
      <c r="DJ348" s="16"/>
      <c r="DK348" s="16"/>
      <c r="DL348" s="16"/>
      <c r="DM348" s="16"/>
      <c r="DN348" s="16"/>
      <c r="DO348" s="16"/>
      <c r="DP348" s="16"/>
      <c r="DQ348" s="16"/>
      <c r="DR348" s="16"/>
      <c r="DS348" s="16"/>
      <c r="DT348" s="16"/>
      <c r="DU348" s="16"/>
      <c r="DV348" s="16"/>
      <c r="DW348" s="16"/>
      <c r="DX348" s="16"/>
      <c r="DY348" s="16"/>
      <c r="DZ348" s="16"/>
      <c r="EA348" s="16"/>
      <c r="EB348" s="16"/>
      <c r="EC348" s="16"/>
      <c r="ED348" s="16"/>
      <c r="EE348" s="16"/>
      <c r="EF348" s="16"/>
      <c r="EG348" s="16"/>
      <c r="EH348" s="16"/>
      <c r="EI348" s="16"/>
      <c r="EJ348" s="16"/>
      <c r="EK348" s="16"/>
      <c r="EL348" s="16"/>
      <c r="EM348" s="16"/>
      <c r="EN348" s="16"/>
      <c r="EO348" s="16"/>
      <c r="EP348" s="16"/>
      <c r="EQ348" s="16"/>
      <c r="ER348" s="16"/>
      <c r="ES348" s="16"/>
      <c r="ET348" s="16"/>
      <c r="EU348" s="16"/>
      <c r="EV348" s="16"/>
      <c r="EW348" s="16"/>
      <c r="EX348" s="16"/>
      <c r="EY348" s="16"/>
    </row>
    <row r="349" spans="2:155" ht="14.5" customHeight="1" x14ac:dyDescent="0.35">
      <c r="B349" s="18"/>
      <c r="C349" s="18"/>
      <c r="D349" s="18"/>
      <c r="E349" s="18"/>
      <c r="F349" s="18"/>
      <c r="G349" s="18"/>
      <c r="H349" s="18"/>
      <c r="I349" s="18"/>
      <c r="J349" s="18"/>
      <c r="K349" s="18"/>
      <c r="L349" s="18"/>
      <c r="AN349" s="16"/>
      <c r="AO349" s="16"/>
      <c r="AP349" s="16"/>
      <c r="AQ349" s="16"/>
      <c r="AR349" s="16"/>
      <c r="AS349" s="16"/>
      <c r="AT349" s="16"/>
      <c r="AU349" s="16"/>
      <c r="AV349" s="16"/>
      <c r="AW349" s="16"/>
      <c r="AX349" s="16"/>
      <c r="AY349" s="16"/>
      <c r="AZ349" s="16"/>
      <c r="BA349" s="16"/>
      <c r="BB349" s="16"/>
      <c r="BC349" s="16"/>
      <c r="BD349" s="16"/>
      <c r="BE349" s="16"/>
      <c r="BF349" s="16"/>
      <c r="BG349" s="16"/>
      <c r="BH349" s="16"/>
      <c r="BI349" s="16"/>
      <c r="BJ349" s="16"/>
      <c r="BK349" s="16"/>
      <c r="BL349" s="16"/>
      <c r="BM349" s="16"/>
      <c r="BN349" s="16"/>
      <c r="BO349" s="16"/>
      <c r="BP349" s="16"/>
      <c r="BQ349" s="16"/>
      <c r="BR349" s="16"/>
      <c r="BS349" s="16"/>
      <c r="BT349" s="16"/>
      <c r="BU349" s="16"/>
      <c r="BV349" s="16"/>
      <c r="BW349" s="16"/>
      <c r="BX349" s="16"/>
      <c r="BY349" s="16"/>
      <c r="BZ349" s="16"/>
      <c r="CA349" s="16"/>
      <c r="CB349" s="16"/>
      <c r="CC349" s="16"/>
      <c r="CD349" s="16"/>
      <c r="CE349" s="16"/>
      <c r="CF349" s="16"/>
      <c r="CG349" s="16"/>
      <c r="CH349" s="16"/>
      <c r="CI349" s="16"/>
      <c r="CJ349" s="16"/>
      <c r="CK349" s="16"/>
      <c r="CL349" s="16"/>
      <c r="CM349" s="16"/>
      <c r="CN349" s="16"/>
      <c r="CO349" s="16"/>
      <c r="CP349" s="16"/>
      <c r="CQ349" s="16"/>
      <c r="CR349" s="16"/>
      <c r="CS349" s="16"/>
      <c r="CT349" s="16"/>
      <c r="CU349" s="16"/>
      <c r="CV349" s="16"/>
      <c r="CW349" s="16"/>
      <c r="CX349" s="16"/>
      <c r="CY349" s="16"/>
      <c r="CZ349" s="16"/>
      <c r="DA349" s="16"/>
      <c r="DB349" s="16"/>
      <c r="DC349" s="16"/>
      <c r="DD349" s="16"/>
      <c r="DE349" s="16"/>
      <c r="DF349" s="16"/>
      <c r="DG349" s="16"/>
      <c r="DH349" s="16"/>
      <c r="DI349" s="16"/>
      <c r="DJ349" s="16"/>
      <c r="DK349" s="16"/>
      <c r="DL349" s="16"/>
      <c r="DM349" s="16"/>
      <c r="DN349" s="16"/>
      <c r="DO349" s="16"/>
      <c r="DP349" s="16"/>
      <c r="DQ349" s="16"/>
      <c r="DR349" s="16"/>
      <c r="DS349" s="16"/>
      <c r="DT349" s="16"/>
      <c r="DU349" s="16"/>
      <c r="DV349" s="16"/>
      <c r="DW349" s="16"/>
      <c r="DX349" s="16"/>
      <c r="DY349" s="16"/>
      <c r="DZ349" s="16"/>
      <c r="EA349" s="16"/>
      <c r="EB349" s="16"/>
      <c r="EC349" s="16"/>
      <c r="ED349" s="16"/>
      <c r="EE349" s="16"/>
      <c r="EF349" s="16"/>
      <c r="EG349" s="16"/>
      <c r="EH349" s="16"/>
      <c r="EI349" s="16"/>
      <c r="EJ349" s="16"/>
      <c r="EK349" s="16"/>
      <c r="EL349" s="16"/>
      <c r="EM349" s="16"/>
      <c r="EN349" s="16"/>
      <c r="EO349" s="16"/>
      <c r="EP349" s="16"/>
      <c r="EQ349" s="16"/>
      <c r="ER349" s="16"/>
      <c r="ES349" s="16"/>
      <c r="ET349" s="16"/>
      <c r="EU349" s="16"/>
      <c r="EV349" s="16"/>
      <c r="EW349" s="16"/>
      <c r="EX349" s="16"/>
      <c r="EY349" s="16"/>
    </row>
    <row r="350" spans="2:155" ht="14.5" customHeight="1" x14ac:dyDescent="0.35">
      <c r="B350" s="18"/>
      <c r="C350" s="18"/>
      <c r="D350" s="18"/>
      <c r="E350" s="18"/>
      <c r="F350" s="18"/>
      <c r="G350" s="18"/>
      <c r="H350" s="18"/>
      <c r="I350" s="18"/>
      <c r="J350" s="18"/>
      <c r="K350" s="18"/>
      <c r="L350" s="18"/>
      <c r="AN350" s="16"/>
      <c r="AO350" s="16"/>
      <c r="AP350" s="16"/>
      <c r="AQ350" s="16"/>
      <c r="AR350" s="16"/>
      <c r="AS350" s="16"/>
      <c r="AT350" s="16"/>
      <c r="AU350" s="16"/>
      <c r="AV350" s="16"/>
      <c r="AW350" s="16"/>
      <c r="AX350" s="16"/>
      <c r="AY350" s="16"/>
      <c r="AZ350" s="16"/>
      <c r="BA350" s="16"/>
      <c r="BB350" s="16"/>
      <c r="BC350" s="16"/>
      <c r="BD350" s="16"/>
      <c r="BE350" s="16"/>
      <c r="BF350" s="16"/>
      <c r="BG350" s="16"/>
      <c r="BH350" s="16"/>
      <c r="BI350" s="16"/>
      <c r="BJ350" s="16"/>
      <c r="BK350" s="16"/>
      <c r="BL350" s="16"/>
      <c r="BM350" s="16"/>
      <c r="BN350" s="16"/>
      <c r="BO350" s="16"/>
      <c r="BP350" s="16"/>
      <c r="BQ350" s="16"/>
      <c r="BR350" s="16"/>
      <c r="BS350" s="16"/>
      <c r="BT350" s="16"/>
      <c r="BU350" s="16"/>
      <c r="BV350" s="16"/>
      <c r="BW350" s="16"/>
      <c r="BX350" s="16"/>
      <c r="BY350" s="16"/>
      <c r="BZ350" s="16"/>
      <c r="CA350" s="16"/>
      <c r="CB350" s="16"/>
      <c r="CC350" s="16"/>
      <c r="CD350" s="16"/>
      <c r="CE350" s="16"/>
      <c r="CF350" s="16"/>
      <c r="CG350" s="16"/>
      <c r="CH350" s="16"/>
      <c r="CI350" s="16"/>
      <c r="CJ350" s="16"/>
      <c r="CK350" s="16"/>
      <c r="CL350" s="16"/>
      <c r="CM350" s="16"/>
      <c r="CN350" s="16"/>
      <c r="CO350" s="16"/>
      <c r="CP350" s="16"/>
      <c r="CQ350" s="16"/>
      <c r="CR350" s="16"/>
      <c r="CS350" s="16"/>
      <c r="CT350" s="16"/>
      <c r="CU350" s="16"/>
      <c r="CV350" s="16"/>
      <c r="CW350" s="16"/>
      <c r="CX350" s="16"/>
      <c r="CY350" s="16"/>
      <c r="CZ350" s="16"/>
      <c r="DA350" s="16"/>
      <c r="DB350" s="16"/>
      <c r="DC350" s="16"/>
      <c r="DD350" s="16"/>
      <c r="DE350" s="16"/>
      <c r="DF350" s="16"/>
      <c r="DG350" s="16"/>
      <c r="DH350" s="16"/>
      <c r="DI350" s="16"/>
      <c r="DJ350" s="16"/>
      <c r="DK350" s="16"/>
      <c r="DL350" s="16"/>
      <c r="DM350" s="16"/>
      <c r="DN350" s="16"/>
      <c r="DO350" s="16"/>
      <c r="DP350" s="16"/>
      <c r="DQ350" s="16"/>
      <c r="DR350" s="16"/>
      <c r="DS350" s="16"/>
      <c r="DT350" s="16"/>
      <c r="DU350" s="16"/>
      <c r="DV350" s="16"/>
      <c r="DW350" s="16"/>
      <c r="DX350" s="16"/>
      <c r="DY350" s="16"/>
      <c r="DZ350" s="16"/>
      <c r="EA350" s="16"/>
      <c r="EB350" s="16"/>
      <c r="EC350" s="16"/>
      <c r="ED350" s="16"/>
      <c r="EE350" s="16"/>
      <c r="EF350" s="16"/>
      <c r="EG350" s="16"/>
      <c r="EH350" s="16"/>
      <c r="EI350" s="16"/>
      <c r="EJ350" s="16"/>
      <c r="EK350" s="16"/>
      <c r="EL350" s="16"/>
      <c r="EM350" s="16"/>
      <c r="EN350" s="16"/>
      <c r="EO350" s="16"/>
      <c r="EP350" s="16"/>
      <c r="EQ350" s="16"/>
      <c r="ER350" s="16"/>
      <c r="ES350" s="16"/>
      <c r="ET350" s="16"/>
      <c r="EU350" s="16"/>
      <c r="EV350" s="16"/>
      <c r="EW350" s="16"/>
      <c r="EX350" s="16"/>
      <c r="EY350" s="16"/>
    </row>
    <row r="351" spans="2:155" ht="14.5" customHeight="1" x14ac:dyDescent="0.35">
      <c r="B351" s="18"/>
      <c r="C351" s="18"/>
      <c r="D351" s="18"/>
      <c r="E351" s="18"/>
      <c r="F351" s="18"/>
      <c r="G351" s="18"/>
      <c r="H351" s="18"/>
      <c r="I351" s="18"/>
      <c r="J351" s="18"/>
      <c r="K351" s="18"/>
      <c r="L351" s="18"/>
      <c r="AN351" s="16"/>
      <c r="AO351" s="16"/>
      <c r="AP351" s="16"/>
      <c r="AQ351" s="16"/>
      <c r="AR351" s="16"/>
      <c r="AS351" s="16"/>
      <c r="AT351" s="16"/>
      <c r="AU351" s="16"/>
      <c r="AV351" s="16"/>
      <c r="AW351" s="16"/>
      <c r="AX351" s="16"/>
      <c r="AY351" s="16"/>
      <c r="AZ351" s="16"/>
      <c r="BA351" s="16"/>
      <c r="BB351" s="16"/>
      <c r="BC351" s="16"/>
      <c r="BD351" s="16"/>
      <c r="BE351" s="16"/>
      <c r="BF351" s="16"/>
      <c r="BG351" s="16"/>
      <c r="BH351" s="16"/>
      <c r="BI351" s="16"/>
      <c r="BJ351" s="16"/>
      <c r="BK351" s="16"/>
      <c r="BL351" s="16"/>
      <c r="BM351" s="16"/>
      <c r="BN351" s="16"/>
      <c r="BO351" s="16"/>
      <c r="BP351" s="16"/>
      <c r="BQ351" s="16"/>
      <c r="BR351" s="16"/>
      <c r="BS351" s="16"/>
      <c r="BT351" s="16"/>
      <c r="BU351" s="16"/>
      <c r="BV351" s="16"/>
      <c r="BW351" s="16"/>
      <c r="BX351" s="16"/>
      <c r="BY351" s="16"/>
      <c r="BZ351" s="16"/>
      <c r="CA351" s="16"/>
      <c r="CB351" s="16"/>
      <c r="CC351" s="16"/>
      <c r="CD351" s="16"/>
      <c r="CE351" s="16"/>
      <c r="CF351" s="16"/>
      <c r="CG351" s="16"/>
      <c r="CH351" s="16"/>
      <c r="CI351" s="16"/>
      <c r="CJ351" s="16"/>
      <c r="CK351" s="16"/>
      <c r="CL351" s="16"/>
      <c r="CM351" s="16"/>
      <c r="CN351" s="16"/>
      <c r="CO351" s="16"/>
      <c r="CP351" s="16"/>
      <c r="CQ351" s="16"/>
      <c r="CR351" s="16"/>
      <c r="CS351" s="16"/>
      <c r="CT351" s="16"/>
      <c r="CU351" s="16"/>
      <c r="CV351" s="16"/>
      <c r="CW351" s="16"/>
      <c r="CX351" s="16"/>
      <c r="CY351" s="16"/>
      <c r="CZ351" s="16"/>
      <c r="DA351" s="16"/>
      <c r="DB351" s="16"/>
      <c r="DC351" s="16"/>
      <c r="DD351" s="16"/>
      <c r="DE351" s="16"/>
      <c r="DF351" s="16"/>
      <c r="DG351" s="16"/>
      <c r="DH351" s="16"/>
      <c r="DI351" s="16"/>
      <c r="DJ351" s="16"/>
      <c r="DK351" s="16"/>
      <c r="DL351" s="16"/>
      <c r="DM351" s="16"/>
      <c r="DN351" s="16"/>
      <c r="DO351" s="16"/>
      <c r="DP351" s="16"/>
      <c r="DQ351" s="16"/>
      <c r="DR351" s="16"/>
      <c r="DS351" s="16"/>
      <c r="DT351" s="16"/>
      <c r="DU351" s="16"/>
      <c r="DV351" s="16"/>
      <c r="DW351" s="16"/>
      <c r="DX351" s="16"/>
      <c r="DY351" s="16"/>
      <c r="DZ351" s="16"/>
      <c r="EA351" s="16"/>
      <c r="EB351" s="16"/>
      <c r="EC351" s="16"/>
      <c r="ED351" s="16"/>
      <c r="EE351" s="16"/>
      <c r="EF351" s="16"/>
      <c r="EG351" s="16"/>
      <c r="EH351" s="16"/>
      <c r="EI351" s="16"/>
      <c r="EJ351" s="16"/>
      <c r="EK351" s="16"/>
      <c r="EL351" s="16"/>
      <c r="EM351" s="16"/>
      <c r="EN351" s="16"/>
      <c r="EO351" s="16"/>
      <c r="EP351" s="16"/>
      <c r="EQ351" s="16"/>
      <c r="ER351" s="16"/>
      <c r="ES351" s="16"/>
      <c r="ET351" s="16"/>
      <c r="EU351" s="16"/>
      <c r="EV351" s="16"/>
      <c r="EW351" s="16"/>
      <c r="EX351" s="16"/>
      <c r="EY351" s="16"/>
    </row>
    <row r="352" spans="2:155" ht="14.5" customHeight="1" x14ac:dyDescent="0.35">
      <c r="B352" s="18"/>
      <c r="C352" s="18"/>
      <c r="D352" s="18"/>
      <c r="E352" s="18"/>
      <c r="F352" s="18"/>
      <c r="G352" s="18"/>
      <c r="H352" s="18"/>
      <c r="I352" s="18"/>
      <c r="J352" s="18"/>
      <c r="K352" s="18"/>
      <c r="L352" s="18"/>
      <c r="AN352" s="16"/>
      <c r="AO352" s="16"/>
      <c r="AP352" s="16"/>
      <c r="AQ352" s="16"/>
      <c r="AR352" s="16"/>
      <c r="AS352" s="16"/>
      <c r="AT352" s="16"/>
      <c r="AU352" s="16"/>
      <c r="AV352" s="16"/>
      <c r="AW352" s="16"/>
      <c r="AX352" s="16"/>
      <c r="AY352" s="16"/>
      <c r="AZ352" s="16"/>
      <c r="BA352" s="16"/>
      <c r="BB352" s="16"/>
      <c r="BC352" s="16"/>
      <c r="BD352" s="16"/>
      <c r="BE352" s="16"/>
      <c r="BF352" s="16"/>
      <c r="BG352" s="16"/>
      <c r="BH352" s="16"/>
      <c r="BI352" s="16"/>
      <c r="BJ352" s="16"/>
      <c r="BK352" s="16"/>
      <c r="BL352" s="16"/>
      <c r="BM352" s="16"/>
      <c r="BN352" s="16"/>
      <c r="BO352" s="16"/>
      <c r="BP352" s="16"/>
      <c r="BQ352" s="16"/>
      <c r="BR352" s="16"/>
      <c r="BS352" s="16"/>
      <c r="BT352" s="16"/>
      <c r="BU352" s="16"/>
      <c r="BV352" s="16"/>
      <c r="BW352" s="16"/>
      <c r="BX352" s="16"/>
      <c r="BY352" s="16"/>
      <c r="BZ352" s="16"/>
      <c r="CA352" s="16"/>
      <c r="CB352" s="16"/>
      <c r="CC352" s="16"/>
      <c r="CD352" s="16"/>
      <c r="CE352" s="16"/>
      <c r="CF352" s="16"/>
      <c r="CG352" s="16"/>
      <c r="CH352" s="16"/>
      <c r="CI352" s="16"/>
      <c r="CJ352" s="16"/>
      <c r="CK352" s="16"/>
      <c r="CL352" s="16"/>
      <c r="CM352" s="16"/>
      <c r="CN352" s="16"/>
      <c r="CO352" s="16"/>
      <c r="CP352" s="16"/>
      <c r="CQ352" s="16"/>
      <c r="CR352" s="16"/>
      <c r="CS352" s="16"/>
      <c r="CT352" s="16"/>
      <c r="CU352" s="16"/>
      <c r="CV352" s="16"/>
      <c r="CW352" s="16"/>
      <c r="CX352" s="16"/>
      <c r="CY352" s="16"/>
      <c r="CZ352" s="16"/>
      <c r="DA352" s="16"/>
      <c r="DB352" s="16"/>
      <c r="DC352" s="16"/>
      <c r="DD352" s="16"/>
      <c r="DE352" s="16"/>
      <c r="DF352" s="16"/>
      <c r="DG352" s="16"/>
      <c r="DH352" s="16"/>
      <c r="DI352" s="16"/>
      <c r="DJ352" s="16"/>
      <c r="DK352" s="16"/>
      <c r="DL352" s="16"/>
      <c r="DM352" s="16"/>
      <c r="DN352" s="16"/>
      <c r="DO352" s="16"/>
      <c r="DP352" s="16"/>
      <c r="DQ352" s="16"/>
      <c r="DR352" s="16"/>
      <c r="DS352" s="16"/>
      <c r="DT352" s="16"/>
      <c r="DU352" s="16"/>
      <c r="DV352" s="16"/>
      <c r="DW352" s="16"/>
      <c r="DX352" s="16"/>
      <c r="DY352" s="16"/>
      <c r="DZ352" s="16"/>
      <c r="EA352" s="16"/>
      <c r="EB352" s="16"/>
      <c r="EC352" s="16"/>
      <c r="ED352" s="16"/>
      <c r="EE352" s="16"/>
      <c r="EF352" s="16"/>
      <c r="EG352" s="16"/>
      <c r="EH352" s="16"/>
      <c r="EI352" s="16"/>
      <c r="EJ352" s="16"/>
      <c r="EK352" s="16"/>
      <c r="EL352" s="16"/>
      <c r="EM352" s="16"/>
      <c r="EN352" s="16"/>
      <c r="EO352" s="16"/>
      <c r="EP352" s="16"/>
      <c r="EQ352" s="16"/>
      <c r="ER352" s="16"/>
      <c r="ES352" s="16"/>
      <c r="ET352" s="16"/>
      <c r="EU352" s="16"/>
      <c r="EV352" s="16"/>
      <c r="EW352" s="16"/>
      <c r="EX352" s="16"/>
      <c r="EY352" s="16"/>
    </row>
    <row r="353" spans="2:155" ht="14.5" customHeight="1" x14ac:dyDescent="0.35">
      <c r="B353" s="18"/>
      <c r="C353" s="18"/>
      <c r="D353" s="18"/>
      <c r="E353" s="18"/>
      <c r="F353" s="18"/>
      <c r="G353" s="18"/>
      <c r="H353" s="18"/>
      <c r="I353" s="18"/>
      <c r="J353" s="18"/>
      <c r="K353" s="18"/>
      <c r="L353" s="18"/>
      <c r="AN353" s="16"/>
      <c r="AO353" s="16"/>
      <c r="AP353" s="16"/>
      <c r="AQ353" s="16"/>
      <c r="AR353" s="16"/>
      <c r="AS353" s="16"/>
      <c r="AT353" s="16"/>
      <c r="AU353" s="16"/>
      <c r="AV353" s="16"/>
      <c r="AW353" s="16"/>
      <c r="AX353" s="16"/>
      <c r="AY353" s="16"/>
      <c r="AZ353" s="16"/>
      <c r="BA353" s="16"/>
      <c r="BB353" s="16"/>
      <c r="BC353" s="16"/>
      <c r="BD353" s="16"/>
      <c r="BE353" s="16"/>
      <c r="BF353" s="16"/>
      <c r="BG353" s="16"/>
      <c r="BH353" s="16"/>
      <c r="BI353" s="16"/>
      <c r="BJ353" s="16"/>
      <c r="BK353" s="16"/>
      <c r="BL353" s="16"/>
      <c r="BM353" s="16"/>
      <c r="BN353" s="16"/>
      <c r="BO353" s="16"/>
      <c r="BP353" s="16"/>
      <c r="BQ353" s="16"/>
      <c r="BR353" s="16"/>
      <c r="BS353" s="16"/>
      <c r="BT353" s="16"/>
      <c r="BU353" s="16"/>
      <c r="BV353" s="16"/>
      <c r="BW353" s="16"/>
      <c r="BX353" s="16"/>
      <c r="BY353" s="16"/>
      <c r="BZ353" s="16"/>
      <c r="CA353" s="16"/>
      <c r="CB353" s="16"/>
      <c r="CC353" s="16"/>
      <c r="CD353" s="16"/>
      <c r="CE353" s="16"/>
      <c r="CF353" s="16"/>
      <c r="CG353" s="16"/>
      <c r="CH353" s="16"/>
      <c r="CI353" s="16"/>
      <c r="CJ353" s="16"/>
      <c r="CK353" s="16"/>
      <c r="CL353" s="16"/>
      <c r="CM353" s="16"/>
      <c r="CN353" s="16"/>
      <c r="CO353" s="16"/>
      <c r="CP353" s="16"/>
      <c r="CQ353" s="16"/>
      <c r="CR353" s="16"/>
      <c r="CS353" s="16"/>
      <c r="CT353" s="16"/>
      <c r="CU353" s="16"/>
      <c r="CV353" s="16"/>
      <c r="CW353" s="16"/>
      <c r="CX353" s="16"/>
      <c r="CY353" s="16"/>
      <c r="CZ353" s="16"/>
      <c r="DA353" s="16"/>
      <c r="DB353" s="16"/>
      <c r="DC353" s="16"/>
      <c r="DD353" s="16"/>
      <c r="DE353" s="16"/>
      <c r="DF353" s="16"/>
      <c r="DG353" s="16"/>
      <c r="DH353" s="16"/>
      <c r="DI353" s="16"/>
      <c r="DJ353" s="16"/>
      <c r="DK353" s="16"/>
      <c r="DL353" s="16"/>
      <c r="DM353" s="16"/>
      <c r="DN353" s="16"/>
      <c r="DO353" s="16"/>
      <c r="DP353" s="16"/>
      <c r="DQ353" s="16"/>
      <c r="DR353" s="16"/>
      <c r="DS353" s="16"/>
      <c r="DT353" s="16"/>
      <c r="DU353" s="16"/>
      <c r="DV353" s="16"/>
      <c r="DW353" s="16"/>
      <c r="DX353" s="16"/>
      <c r="DY353" s="16"/>
      <c r="DZ353" s="16"/>
      <c r="EA353" s="16"/>
      <c r="EB353" s="16"/>
      <c r="EC353" s="16"/>
      <c r="ED353" s="16"/>
      <c r="EE353" s="16"/>
      <c r="EF353" s="16"/>
      <c r="EG353" s="16"/>
      <c r="EH353" s="16"/>
      <c r="EI353" s="16"/>
      <c r="EJ353" s="16"/>
      <c r="EK353" s="16"/>
      <c r="EL353" s="16"/>
      <c r="EM353" s="16"/>
      <c r="EN353" s="16"/>
      <c r="EO353" s="16"/>
      <c r="EP353" s="16"/>
      <c r="EQ353" s="16"/>
      <c r="ER353" s="16"/>
      <c r="ES353" s="16"/>
      <c r="ET353" s="16"/>
      <c r="EU353" s="16"/>
      <c r="EV353" s="16"/>
      <c r="EW353" s="16"/>
      <c r="EX353" s="16"/>
      <c r="EY353" s="16"/>
    </row>
    <row r="354" spans="2:155" ht="14.5" customHeight="1" x14ac:dyDescent="0.35">
      <c r="B354" s="18"/>
      <c r="C354" s="18"/>
      <c r="D354" s="18"/>
      <c r="E354" s="18"/>
      <c r="F354" s="18"/>
      <c r="G354" s="18"/>
      <c r="H354" s="18"/>
      <c r="I354" s="18"/>
      <c r="J354" s="18"/>
      <c r="K354" s="18"/>
      <c r="L354" s="18"/>
      <c r="AN354" s="16"/>
      <c r="AO354" s="16"/>
      <c r="AP354" s="16"/>
      <c r="AQ354" s="16"/>
      <c r="AR354" s="16"/>
      <c r="AS354" s="16"/>
      <c r="AT354" s="16"/>
      <c r="AU354" s="16"/>
      <c r="AV354" s="16"/>
      <c r="AW354" s="16"/>
      <c r="AX354" s="16"/>
      <c r="AY354" s="16"/>
      <c r="AZ354" s="16"/>
      <c r="BA354" s="16"/>
      <c r="BB354" s="16"/>
      <c r="BC354" s="16"/>
      <c r="BD354" s="16"/>
      <c r="BE354" s="16"/>
      <c r="BF354" s="16"/>
      <c r="BG354" s="16"/>
      <c r="BH354" s="16"/>
      <c r="BI354" s="16"/>
      <c r="BJ354" s="16"/>
      <c r="BK354" s="16"/>
      <c r="BL354" s="16"/>
      <c r="BM354" s="16"/>
      <c r="BN354" s="16"/>
      <c r="BO354" s="16"/>
      <c r="BP354" s="16"/>
      <c r="BQ354" s="16"/>
      <c r="BR354" s="16"/>
      <c r="BS354" s="16"/>
      <c r="BT354" s="16"/>
      <c r="BU354" s="16"/>
      <c r="BV354" s="16"/>
      <c r="BW354" s="16"/>
      <c r="BX354" s="16"/>
      <c r="BY354" s="16"/>
      <c r="BZ354" s="16"/>
      <c r="CA354" s="16"/>
      <c r="CB354" s="16"/>
      <c r="CC354" s="16"/>
      <c r="CD354" s="16"/>
      <c r="CE354" s="16"/>
      <c r="CF354" s="16"/>
      <c r="CG354" s="16"/>
      <c r="CH354" s="16"/>
      <c r="CI354" s="16"/>
      <c r="CJ354" s="16"/>
      <c r="CK354" s="16"/>
      <c r="CL354" s="16"/>
      <c r="CM354" s="16"/>
      <c r="CN354" s="16"/>
      <c r="CO354" s="16"/>
      <c r="CP354" s="16"/>
      <c r="CQ354" s="16"/>
      <c r="CR354" s="16"/>
      <c r="CS354" s="16"/>
      <c r="CT354" s="16"/>
      <c r="CU354" s="16"/>
      <c r="CV354" s="16"/>
      <c r="CW354" s="16"/>
      <c r="CX354" s="16"/>
      <c r="CY354" s="16"/>
      <c r="CZ354" s="16"/>
      <c r="DA354" s="16"/>
      <c r="DB354" s="16"/>
      <c r="DC354" s="16"/>
      <c r="DD354" s="16"/>
      <c r="DE354" s="16"/>
      <c r="DF354" s="16"/>
      <c r="DG354" s="16"/>
      <c r="DH354" s="16"/>
      <c r="DI354" s="16"/>
      <c r="DJ354" s="16"/>
      <c r="DK354" s="16"/>
      <c r="DL354" s="16"/>
      <c r="DM354" s="16"/>
      <c r="DN354" s="16"/>
      <c r="DO354" s="16"/>
      <c r="DP354" s="16"/>
      <c r="DQ354" s="16"/>
      <c r="DR354" s="16"/>
      <c r="DS354" s="16"/>
      <c r="DT354" s="16"/>
      <c r="DU354" s="16"/>
      <c r="DV354" s="16"/>
      <c r="DW354" s="16"/>
      <c r="DX354" s="16"/>
      <c r="DY354" s="16"/>
      <c r="DZ354" s="16"/>
      <c r="EA354" s="16"/>
      <c r="EB354" s="16"/>
      <c r="EC354" s="16"/>
      <c r="ED354" s="16"/>
      <c r="EE354" s="16"/>
      <c r="EF354" s="16"/>
      <c r="EG354" s="16"/>
      <c r="EH354" s="16"/>
      <c r="EI354" s="16"/>
      <c r="EJ354" s="16"/>
      <c r="EK354" s="16"/>
      <c r="EL354" s="16"/>
      <c r="EM354" s="16"/>
      <c r="EN354" s="16"/>
      <c r="EO354" s="16"/>
      <c r="EP354" s="16"/>
      <c r="EQ354" s="16"/>
      <c r="ER354" s="16"/>
      <c r="ES354" s="16"/>
      <c r="ET354" s="16"/>
      <c r="EU354" s="16"/>
      <c r="EV354" s="16"/>
      <c r="EW354" s="16"/>
      <c r="EX354" s="16"/>
      <c r="EY354" s="16"/>
    </row>
    <row r="355" spans="2:155" ht="14.5" customHeight="1" x14ac:dyDescent="0.35">
      <c r="B355" s="18"/>
      <c r="C355" s="18"/>
      <c r="D355" s="18"/>
      <c r="E355" s="18"/>
      <c r="F355" s="18"/>
      <c r="G355" s="18"/>
      <c r="H355" s="18"/>
      <c r="I355" s="18"/>
      <c r="J355" s="18"/>
      <c r="K355" s="18"/>
      <c r="L355" s="18"/>
      <c r="AN355" s="16"/>
      <c r="AO355" s="16"/>
      <c r="AP355" s="16"/>
      <c r="AQ355" s="16"/>
      <c r="AR355" s="16"/>
      <c r="AS355" s="16"/>
      <c r="AT355" s="16"/>
      <c r="AU355" s="16"/>
      <c r="AV355" s="16"/>
      <c r="AW355" s="16"/>
      <c r="AX355" s="16"/>
      <c r="AY355" s="16"/>
      <c r="AZ355" s="16"/>
      <c r="BA355" s="16"/>
      <c r="BB355" s="16"/>
      <c r="BC355" s="16"/>
      <c r="BD355" s="16"/>
      <c r="BE355" s="16"/>
      <c r="BF355" s="16"/>
      <c r="BG355" s="16"/>
      <c r="BH355" s="16"/>
      <c r="BI355" s="16"/>
      <c r="BJ355" s="16"/>
      <c r="BK355" s="16"/>
      <c r="BL355" s="16"/>
      <c r="BM355" s="16"/>
      <c r="BN355" s="16"/>
      <c r="BO355" s="16"/>
      <c r="BP355" s="16"/>
      <c r="BQ355" s="16"/>
      <c r="BR355" s="16"/>
      <c r="BS355" s="16"/>
      <c r="BT355" s="16"/>
      <c r="BU355" s="16"/>
      <c r="BV355" s="16"/>
      <c r="BW355" s="16"/>
      <c r="BX355" s="16"/>
      <c r="BY355" s="16"/>
      <c r="BZ355" s="16"/>
      <c r="CA355" s="16"/>
      <c r="CB355" s="16"/>
      <c r="CC355" s="16"/>
      <c r="CD355" s="16"/>
      <c r="CE355" s="16"/>
      <c r="CF355" s="16"/>
      <c r="CG355" s="16"/>
      <c r="CH355" s="16"/>
      <c r="CI355" s="16"/>
      <c r="CJ355" s="16"/>
      <c r="CK355" s="16"/>
      <c r="CL355" s="16"/>
      <c r="CM355" s="16"/>
      <c r="CN355" s="16"/>
      <c r="CO355" s="16"/>
      <c r="CP355" s="16"/>
      <c r="CQ355" s="16"/>
      <c r="CR355" s="16"/>
      <c r="CS355" s="16"/>
      <c r="CT355" s="16"/>
      <c r="CU355" s="16"/>
      <c r="CV355" s="16"/>
      <c r="CW355" s="16"/>
      <c r="CX355" s="16"/>
      <c r="CY355" s="16"/>
      <c r="CZ355" s="16"/>
      <c r="DA355" s="16"/>
      <c r="DB355" s="16"/>
      <c r="DC355" s="16"/>
      <c r="DD355" s="16"/>
      <c r="DE355" s="16"/>
      <c r="DF355" s="16"/>
      <c r="DG355" s="16"/>
      <c r="DH355" s="16"/>
      <c r="DI355" s="16"/>
      <c r="DJ355" s="16"/>
      <c r="DK355" s="16"/>
      <c r="DL355" s="16"/>
      <c r="DM355" s="16"/>
      <c r="DN355" s="16"/>
      <c r="DO355" s="16"/>
      <c r="DP355" s="16"/>
      <c r="DQ355" s="16"/>
      <c r="DR355" s="16"/>
      <c r="DS355" s="16"/>
      <c r="DT355" s="16"/>
      <c r="DU355" s="16"/>
      <c r="DV355" s="16"/>
      <c r="DW355" s="16"/>
      <c r="DX355" s="16"/>
      <c r="DY355" s="16"/>
      <c r="DZ355" s="16"/>
      <c r="EA355" s="16"/>
      <c r="EB355" s="16"/>
      <c r="EC355" s="16"/>
      <c r="ED355" s="16"/>
      <c r="EE355" s="16"/>
      <c r="EF355" s="16"/>
      <c r="EG355" s="16"/>
      <c r="EH355" s="16"/>
      <c r="EI355" s="16"/>
      <c r="EJ355" s="16"/>
      <c r="EK355" s="16"/>
      <c r="EL355" s="16"/>
      <c r="EM355" s="16"/>
      <c r="EN355" s="16"/>
      <c r="EO355" s="16"/>
      <c r="EP355" s="16"/>
      <c r="EQ355" s="16"/>
      <c r="ER355" s="16"/>
      <c r="ES355" s="16"/>
      <c r="ET355" s="16"/>
      <c r="EU355" s="16"/>
      <c r="EV355" s="16"/>
      <c r="EW355" s="16"/>
      <c r="EX355" s="16"/>
      <c r="EY355" s="16"/>
    </row>
    <row r="356" spans="2:155" ht="14.5" customHeight="1" x14ac:dyDescent="0.35">
      <c r="B356" s="18"/>
      <c r="C356" s="18"/>
      <c r="D356" s="18"/>
      <c r="E356" s="18"/>
      <c r="F356" s="18"/>
      <c r="G356" s="18"/>
      <c r="H356" s="18"/>
      <c r="I356" s="18"/>
      <c r="J356" s="18"/>
      <c r="K356" s="18"/>
      <c r="L356" s="18"/>
      <c r="AN356" s="16"/>
      <c r="AO356" s="16"/>
      <c r="AP356" s="16"/>
      <c r="AQ356" s="16"/>
      <c r="AR356" s="16"/>
      <c r="AS356" s="16"/>
      <c r="AT356" s="16"/>
      <c r="AU356" s="16"/>
      <c r="AV356" s="16"/>
      <c r="AW356" s="16"/>
      <c r="AX356" s="16"/>
      <c r="AY356" s="16"/>
      <c r="AZ356" s="16"/>
      <c r="BA356" s="16"/>
      <c r="BB356" s="16"/>
      <c r="BC356" s="16"/>
      <c r="BD356" s="16"/>
      <c r="BE356" s="16"/>
      <c r="BF356" s="16"/>
      <c r="BG356" s="16"/>
      <c r="BH356" s="16"/>
      <c r="BI356" s="16"/>
      <c r="BJ356" s="16"/>
      <c r="BK356" s="16"/>
      <c r="BL356" s="16"/>
      <c r="BM356" s="16"/>
      <c r="BN356" s="16"/>
      <c r="BO356" s="16"/>
      <c r="BP356" s="16"/>
      <c r="BQ356" s="16"/>
      <c r="BR356" s="16"/>
      <c r="BS356" s="16"/>
      <c r="BT356" s="16"/>
      <c r="BU356" s="16"/>
      <c r="BV356" s="16"/>
      <c r="BW356" s="16"/>
      <c r="BX356" s="16"/>
      <c r="BY356" s="16"/>
      <c r="BZ356" s="16"/>
      <c r="CA356" s="16"/>
      <c r="CB356" s="16"/>
      <c r="CC356" s="16"/>
      <c r="CD356" s="16"/>
      <c r="CE356" s="16"/>
      <c r="CF356" s="16"/>
      <c r="CG356" s="16"/>
      <c r="CH356" s="16"/>
      <c r="CI356" s="16"/>
      <c r="CJ356" s="16"/>
      <c r="CK356" s="16"/>
      <c r="CL356" s="16"/>
      <c r="CM356" s="16"/>
      <c r="CN356" s="16"/>
      <c r="CO356" s="16"/>
      <c r="CP356" s="16"/>
      <c r="CQ356" s="16"/>
      <c r="CR356" s="16"/>
      <c r="CS356" s="16"/>
      <c r="CT356" s="16"/>
      <c r="CU356" s="16"/>
      <c r="CV356" s="16"/>
      <c r="CW356" s="16"/>
      <c r="CX356" s="16"/>
      <c r="CY356" s="16"/>
      <c r="CZ356" s="16"/>
      <c r="DA356" s="16"/>
      <c r="DB356" s="16"/>
      <c r="DC356" s="16"/>
      <c r="DD356" s="16"/>
      <c r="DE356" s="16"/>
      <c r="DF356" s="16"/>
      <c r="DG356" s="16"/>
      <c r="DH356" s="16"/>
      <c r="DI356" s="16"/>
      <c r="DJ356" s="16"/>
      <c r="DK356" s="16"/>
      <c r="DL356" s="16"/>
      <c r="DM356" s="16"/>
      <c r="DN356" s="16"/>
      <c r="DO356" s="16"/>
      <c r="DP356" s="16"/>
      <c r="DQ356" s="16"/>
      <c r="DR356" s="16"/>
      <c r="DS356" s="16"/>
      <c r="DT356" s="16"/>
      <c r="DU356" s="16"/>
      <c r="DV356" s="16"/>
      <c r="DW356" s="16"/>
      <c r="DX356" s="16"/>
      <c r="DY356" s="16"/>
      <c r="DZ356" s="16"/>
      <c r="EA356" s="16"/>
      <c r="EB356" s="16"/>
      <c r="EC356" s="16"/>
      <c r="ED356" s="16"/>
      <c r="EE356" s="16"/>
      <c r="EF356" s="16"/>
      <c r="EG356" s="16"/>
      <c r="EH356" s="16"/>
      <c r="EI356" s="16"/>
      <c r="EJ356" s="16"/>
      <c r="EK356" s="16"/>
      <c r="EL356" s="16"/>
      <c r="EM356" s="16"/>
      <c r="EN356" s="16"/>
      <c r="EO356" s="16"/>
      <c r="EP356" s="16"/>
      <c r="EQ356" s="16"/>
      <c r="ER356" s="16"/>
      <c r="ES356" s="16"/>
      <c r="ET356" s="16"/>
      <c r="EU356" s="16"/>
      <c r="EV356" s="16"/>
      <c r="EW356" s="16"/>
      <c r="EX356" s="16"/>
      <c r="EY356" s="16"/>
    </row>
    <row r="357" spans="2:155" ht="14.5" customHeight="1" x14ac:dyDescent="0.35">
      <c r="B357" s="18"/>
      <c r="C357" s="18"/>
      <c r="D357" s="18"/>
      <c r="E357" s="18"/>
      <c r="F357" s="18"/>
      <c r="G357" s="18"/>
      <c r="H357" s="18"/>
      <c r="I357" s="18"/>
      <c r="J357" s="18"/>
      <c r="K357" s="18"/>
      <c r="L357" s="18"/>
      <c r="AN357" s="16"/>
      <c r="AO357" s="16"/>
      <c r="AP357" s="16"/>
      <c r="AQ357" s="16"/>
      <c r="AR357" s="16"/>
      <c r="AS357" s="16"/>
      <c r="AT357" s="16"/>
      <c r="AU357" s="16"/>
      <c r="AV357" s="16"/>
      <c r="AW357" s="16"/>
      <c r="AX357" s="16"/>
      <c r="AY357" s="16"/>
      <c r="AZ357" s="16"/>
      <c r="BA357" s="16"/>
      <c r="BB357" s="16"/>
      <c r="BC357" s="16"/>
      <c r="BD357" s="16"/>
      <c r="BE357" s="16"/>
      <c r="BF357" s="16"/>
      <c r="BG357" s="16"/>
      <c r="BH357" s="16"/>
      <c r="BI357" s="16"/>
      <c r="BJ357" s="16"/>
      <c r="BK357" s="16"/>
      <c r="BL357" s="16"/>
      <c r="BM357" s="16"/>
      <c r="BN357" s="16"/>
      <c r="BO357" s="16"/>
      <c r="BP357" s="16"/>
      <c r="BQ357" s="16"/>
      <c r="BR357" s="16"/>
      <c r="BS357" s="16"/>
      <c r="BT357" s="16"/>
      <c r="BU357" s="16"/>
      <c r="BV357" s="16"/>
      <c r="BW357" s="16"/>
      <c r="BX357" s="16"/>
      <c r="BY357" s="16"/>
      <c r="BZ357" s="16"/>
      <c r="CA357" s="16"/>
      <c r="CB357" s="16"/>
      <c r="CC357" s="16"/>
      <c r="CD357" s="16"/>
      <c r="CE357" s="16"/>
      <c r="CF357" s="16"/>
      <c r="CG357" s="16"/>
      <c r="CH357" s="16"/>
      <c r="CI357" s="16"/>
      <c r="CJ357" s="16"/>
      <c r="CK357" s="16"/>
      <c r="CL357" s="16"/>
      <c r="CM357" s="16"/>
      <c r="CN357" s="16"/>
      <c r="CO357" s="16"/>
      <c r="CP357" s="16"/>
      <c r="CQ357" s="16"/>
      <c r="CR357" s="16"/>
      <c r="CS357" s="16"/>
      <c r="CT357" s="16"/>
      <c r="CU357" s="16"/>
      <c r="CV357" s="16"/>
      <c r="CW357" s="16"/>
      <c r="CX357" s="16"/>
      <c r="CY357" s="16"/>
      <c r="CZ357" s="16"/>
      <c r="DA357" s="16"/>
      <c r="DB357" s="16"/>
      <c r="DC357" s="16"/>
      <c r="DD357" s="16"/>
      <c r="DE357" s="16"/>
      <c r="DF357" s="16"/>
      <c r="DG357" s="16"/>
      <c r="DH357" s="16"/>
      <c r="DI357" s="16"/>
      <c r="DJ357" s="16"/>
      <c r="DK357" s="16"/>
      <c r="DL357" s="16"/>
      <c r="DM357" s="16"/>
      <c r="DN357" s="16"/>
      <c r="DO357" s="16"/>
      <c r="DP357" s="16"/>
      <c r="DQ357" s="16"/>
      <c r="DR357" s="16"/>
      <c r="DS357" s="16"/>
      <c r="DT357" s="16"/>
      <c r="DU357" s="16"/>
      <c r="DV357" s="16"/>
      <c r="DW357" s="16"/>
      <c r="DX357" s="16"/>
      <c r="DY357" s="16"/>
      <c r="DZ357" s="16"/>
      <c r="EA357" s="16"/>
      <c r="EB357" s="16"/>
      <c r="EC357" s="16"/>
      <c r="ED357" s="16"/>
      <c r="EE357" s="16"/>
      <c r="EF357" s="16"/>
      <c r="EG357" s="16"/>
      <c r="EH357" s="16"/>
      <c r="EI357" s="16"/>
      <c r="EJ357" s="16"/>
      <c r="EK357" s="16"/>
      <c r="EL357" s="16"/>
      <c r="EM357" s="16"/>
      <c r="EN357" s="16"/>
      <c r="EO357" s="16"/>
      <c r="EP357" s="16"/>
      <c r="EQ357" s="16"/>
      <c r="ER357" s="16"/>
      <c r="ES357" s="16"/>
      <c r="ET357" s="16"/>
      <c r="EU357" s="16"/>
      <c r="EV357" s="16"/>
      <c r="EW357" s="16"/>
      <c r="EX357" s="16"/>
      <c r="EY357" s="16"/>
    </row>
    <row r="358" spans="2:155" ht="14.5" customHeight="1" x14ac:dyDescent="0.35">
      <c r="B358" s="18"/>
      <c r="C358" s="18"/>
      <c r="D358" s="18"/>
      <c r="E358" s="18"/>
      <c r="F358" s="18"/>
      <c r="G358" s="18"/>
      <c r="H358" s="18"/>
      <c r="I358" s="18"/>
      <c r="J358" s="18"/>
      <c r="K358" s="18"/>
      <c r="L358" s="18"/>
      <c r="AN358" s="16"/>
      <c r="AO358" s="16"/>
      <c r="AP358" s="16"/>
      <c r="AQ358" s="16"/>
      <c r="AR358" s="16"/>
      <c r="AS358" s="16"/>
      <c r="AT358" s="16"/>
      <c r="AU358" s="16"/>
      <c r="AV358" s="16"/>
      <c r="AW358" s="16"/>
      <c r="AX358" s="16"/>
      <c r="AY358" s="16"/>
      <c r="AZ358" s="16"/>
      <c r="BA358" s="16"/>
      <c r="BB358" s="16"/>
      <c r="BC358" s="16"/>
      <c r="BD358" s="16"/>
      <c r="BE358" s="16"/>
      <c r="BF358" s="16"/>
      <c r="BG358" s="16"/>
      <c r="BH358" s="16"/>
      <c r="BI358" s="16"/>
      <c r="BJ358" s="16"/>
      <c r="BK358" s="16"/>
      <c r="BL358" s="16"/>
      <c r="BM358" s="16"/>
      <c r="BN358" s="16"/>
      <c r="BO358" s="16"/>
      <c r="BP358" s="16"/>
      <c r="BQ358" s="16"/>
      <c r="BR358" s="16"/>
      <c r="BS358" s="16"/>
      <c r="BT358" s="16"/>
      <c r="BU358" s="16"/>
      <c r="BV358" s="16"/>
      <c r="BW358" s="16"/>
      <c r="BX358" s="16"/>
      <c r="BY358" s="16"/>
      <c r="BZ358" s="16"/>
      <c r="CA358" s="16"/>
      <c r="CB358" s="16"/>
      <c r="CC358" s="16"/>
      <c r="CD358" s="16"/>
      <c r="CE358" s="16"/>
      <c r="CF358" s="16"/>
      <c r="CG358" s="16"/>
      <c r="CH358" s="16"/>
      <c r="CI358" s="16"/>
      <c r="CJ358" s="16"/>
      <c r="CK358" s="16"/>
      <c r="CL358" s="16"/>
      <c r="CM358" s="16"/>
      <c r="CN358" s="16"/>
      <c r="CO358" s="16"/>
      <c r="CP358" s="16"/>
      <c r="CQ358" s="16"/>
      <c r="CR358" s="16"/>
      <c r="CS358" s="16"/>
      <c r="CT358" s="16"/>
      <c r="CU358" s="16"/>
      <c r="CV358" s="16"/>
      <c r="CW358" s="16"/>
      <c r="CX358" s="16"/>
      <c r="CY358" s="16"/>
      <c r="CZ358" s="16"/>
      <c r="DA358" s="16"/>
      <c r="DB358" s="16"/>
      <c r="DC358" s="16"/>
      <c r="DD358" s="16"/>
      <c r="DE358" s="16"/>
      <c r="DF358" s="16"/>
      <c r="DG358" s="16"/>
      <c r="DH358" s="16"/>
      <c r="DI358" s="16"/>
      <c r="DJ358" s="16"/>
      <c r="DK358" s="16"/>
      <c r="DL358" s="16"/>
      <c r="DM358" s="16"/>
      <c r="DN358" s="16"/>
      <c r="DO358" s="16"/>
      <c r="DP358" s="16"/>
      <c r="DQ358" s="16"/>
      <c r="DR358" s="16"/>
      <c r="DS358" s="16"/>
      <c r="DT358" s="16"/>
      <c r="DU358" s="16"/>
      <c r="DV358" s="16"/>
      <c r="DW358" s="16"/>
      <c r="DX358" s="16"/>
      <c r="DY358" s="16"/>
      <c r="DZ358" s="16"/>
      <c r="EA358" s="16"/>
      <c r="EB358" s="16"/>
      <c r="EC358" s="16"/>
      <c r="ED358" s="16"/>
      <c r="EE358" s="16"/>
      <c r="EF358" s="16"/>
      <c r="EG358" s="16"/>
      <c r="EH358" s="16"/>
      <c r="EI358" s="16"/>
      <c r="EJ358" s="16"/>
      <c r="EK358" s="16"/>
      <c r="EL358" s="16"/>
      <c r="EM358" s="16"/>
      <c r="EN358" s="16"/>
      <c r="EO358" s="16"/>
      <c r="EP358" s="16"/>
      <c r="EQ358" s="16"/>
      <c r="ER358" s="16"/>
      <c r="ES358" s="16"/>
      <c r="ET358" s="16"/>
      <c r="EU358" s="16"/>
      <c r="EV358" s="16"/>
      <c r="EW358" s="16"/>
      <c r="EX358" s="16"/>
      <c r="EY358" s="16"/>
    </row>
    <row r="359" spans="2:155" ht="14.5" customHeight="1" x14ac:dyDescent="0.35">
      <c r="B359" s="18"/>
      <c r="C359" s="18"/>
      <c r="D359" s="18"/>
      <c r="E359" s="18"/>
      <c r="F359" s="18"/>
      <c r="G359" s="18"/>
      <c r="H359" s="18"/>
      <c r="I359" s="18"/>
      <c r="J359" s="18"/>
      <c r="K359" s="18"/>
      <c r="L359" s="18"/>
      <c r="AN359" s="16"/>
      <c r="AO359" s="16"/>
      <c r="AP359" s="16"/>
      <c r="AQ359" s="16"/>
      <c r="AR359" s="16"/>
      <c r="AS359" s="16"/>
      <c r="AT359" s="16"/>
      <c r="AU359" s="16"/>
      <c r="AV359" s="16"/>
      <c r="AW359" s="16"/>
      <c r="AX359" s="16"/>
      <c r="AY359" s="16"/>
      <c r="AZ359" s="16"/>
      <c r="BA359" s="16"/>
      <c r="BB359" s="16"/>
      <c r="BC359" s="16"/>
      <c r="BD359" s="16"/>
      <c r="BE359" s="16"/>
      <c r="BF359" s="16"/>
      <c r="BG359" s="16"/>
      <c r="BH359" s="16"/>
      <c r="BI359" s="16"/>
      <c r="BJ359" s="16"/>
      <c r="BK359" s="16"/>
      <c r="BL359" s="16"/>
      <c r="BM359" s="16"/>
      <c r="BN359" s="16"/>
      <c r="BO359" s="16"/>
      <c r="BP359" s="16"/>
      <c r="BQ359" s="16"/>
      <c r="BR359" s="16"/>
      <c r="BS359" s="16"/>
      <c r="BT359" s="16"/>
      <c r="BU359" s="16"/>
      <c r="BV359" s="16"/>
      <c r="BW359" s="16"/>
      <c r="BX359" s="16"/>
      <c r="BY359" s="16"/>
      <c r="BZ359" s="16"/>
      <c r="CA359" s="16"/>
      <c r="CB359" s="16"/>
      <c r="CC359" s="16"/>
      <c r="CD359" s="16"/>
      <c r="CE359" s="16"/>
      <c r="CF359" s="16"/>
      <c r="CG359" s="16"/>
      <c r="CH359" s="16"/>
      <c r="CI359" s="16"/>
      <c r="CJ359" s="16"/>
      <c r="CK359" s="16"/>
      <c r="CL359" s="16"/>
      <c r="CM359" s="16"/>
      <c r="CN359" s="16"/>
      <c r="CO359" s="16"/>
      <c r="CP359" s="16"/>
      <c r="CQ359" s="16"/>
      <c r="CR359" s="16"/>
      <c r="CS359" s="16"/>
      <c r="CT359" s="16"/>
      <c r="CU359" s="16"/>
      <c r="CV359" s="16"/>
      <c r="CW359" s="16"/>
      <c r="CX359" s="16"/>
      <c r="CY359" s="16"/>
      <c r="CZ359" s="16"/>
      <c r="DA359" s="16"/>
      <c r="DB359" s="16"/>
      <c r="DC359" s="16"/>
      <c r="DD359" s="16"/>
      <c r="DE359" s="16"/>
      <c r="DF359" s="16"/>
      <c r="DG359" s="16"/>
      <c r="DH359" s="16"/>
      <c r="DI359" s="16"/>
      <c r="DJ359" s="16"/>
      <c r="DK359" s="16"/>
      <c r="DL359" s="16"/>
      <c r="DM359" s="16"/>
      <c r="DN359" s="16"/>
      <c r="DO359" s="16"/>
      <c r="DP359" s="16"/>
      <c r="DQ359" s="16"/>
      <c r="DR359" s="16"/>
      <c r="DS359" s="16"/>
      <c r="DT359" s="16"/>
      <c r="DU359" s="16"/>
      <c r="DV359" s="16"/>
      <c r="DW359" s="16"/>
      <c r="DX359" s="16"/>
      <c r="DY359" s="16"/>
      <c r="DZ359" s="16"/>
      <c r="EA359" s="16"/>
      <c r="EB359" s="16"/>
      <c r="EC359" s="16"/>
      <c r="ED359" s="16"/>
      <c r="EE359" s="16"/>
      <c r="EF359" s="16"/>
      <c r="EG359" s="16"/>
      <c r="EH359" s="16"/>
      <c r="EI359" s="16"/>
      <c r="EJ359" s="16"/>
      <c r="EK359" s="16"/>
      <c r="EL359" s="16"/>
      <c r="EM359" s="16"/>
      <c r="EN359" s="16"/>
      <c r="EO359" s="16"/>
      <c r="EP359" s="16"/>
      <c r="EQ359" s="16"/>
      <c r="ER359" s="16"/>
      <c r="ES359" s="16"/>
      <c r="ET359" s="16"/>
      <c r="EU359" s="16"/>
      <c r="EV359" s="16"/>
      <c r="EW359" s="16"/>
      <c r="EX359" s="16"/>
      <c r="EY359" s="16"/>
    </row>
    <row r="360" spans="2:155" ht="14.5" customHeight="1" x14ac:dyDescent="0.35">
      <c r="B360" s="18"/>
      <c r="C360" s="18"/>
      <c r="D360" s="18"/>
      <c r="E360" s="18"/>
      <c r="F360" s="18"/>
      <c r="G360" s="18"/>
      <c r="H360" s="18"/>
      <c r="I360" s="18"/>
      <c r="J360" s="18"/>
      <c r="K360" s="18"/>
      <c r="L360" s="18"/>
      <c r="AN360" s="16"/>
      <c r="AO360" s="16"/>
      <c r="AP360" s="16"/>
      <c r="AQ360" s="16"/>
      <c r="AR360" s="16"/>
      <c r="AS360" s="16"/>
      <c r="AT360" s="16"/>
      <c r="AU360" s="16"/>
      <c r="AV360" s="16"/>
      <c r="AW360" s="16"/>
      <c r="AX360" s="16"/>
      <c r="AY360" s="16"/>
      <c r="AZ360" s="16"/>
      <c r="BA360" s="16"/>
      <c r="BB360" s="16"/>
      <c r="BC360" s="16"/>
      <c r="BD360" s="16"/>
      <c r="BE360" s="16"/>
      <c r="BF360" s="16"/>
      <c r="BG360" s="16"/>
      <c r="BH360" s="16"/>
      <c r="BI360" s="16"/>
      <c r="BJ360" s="16"/>
      <c r="BK360" s="16"/>
      <c r="BL360" s="16"/>
      <c r="BM360" s="16"/>
      <c r="BN360" s="16"/>
      <c r="BO360" s="16"/>
      <c r="BP360" s="16"/>
      <c r="BQ360" s="16"/>
      <c r="BR360" s="16"/>
      <c r="BS360" s="16"/>
      <c r="BT360" s="16"/>
      <c r="BU360" s="16"/>
      <c r="BV360" s="16"/>
      <c r="BW360" s="16"/>
      <c r="BX360" s="16"/>
      <c r="BY360" s="16"/>
      <c r="BZ360" s="16"/>
      <c r="CA360" s="16"/>
      <c r="CB360" s="16"/>
      <c r="CC360" s="16"/>
      <c r="CD360" s="16"/>
      <c r="CE360" s="16"/>
      <c r="CF360" s="16"/>
      <c r="CG360" s="16"/>
      <c r="CH360" s="16"/>
      <c r="CI360" s="16"/>
      <c r="CJ360" s="16"/>
      <c r="CK360" s="16"/>
      <c r="CL360" s="16"/>
      <c r="CM360" s="16"/>
      <c r="CN360" s="16"/>
      <c r="CO360" s="16"/>
      <c r="CP360" s="16"/>
      <c r="CQ360" s="16"/>
      <c r="CR360" s="16"/>
      <c r="CS360" s="16"/>
      <c r="CT360" s="16"/>
      <c r="CU360" s="16"/>
      <c r="CV360" s="16"/>
      <c r="CW360" s="16"/>
      <c r="CX360" s="16"/>
      <c r="CY360" s="16"/>
      <c r="CZ360" s="16"/>
      <c r="DA360" s="16"/>
      <c r="DB360" s="16"/>
      <c r="DC360" s="16"/>
      <c r="DD360" s="16"/>
      <c r="DE360" s="16"/>
      <c r="DF360" s="16"/>
      <c r="DG360" s="16"/>
      <c r="DH360" s="16"/>
      <c r="DI360" s="16"/>
      <c r="DJ360" s="16"/>
      <c r="DK360" s="16"/>
      <c r="DL360" s="16"/>
      <c r="DM360" s="16"/>
      <c r="DN360" s="16"/>
      <c r="DO360" s="16"/>
      <c r="DP360" s="16"/>
      <c r="DQ360" s="16"/>
      <c r="DR360" s="16"/>
      <c r="DS360" s="16"/>
      <c r="DT360" s="16"/>
      <c r="DU360" s="16"/>
      <c r="DV360" s="16"/>
      <c r="DW360" s="16"/>
      <c r="DX360" s="16"/>
      <c r="DY360" s="16"/>
      <c r="DZ360" s="16"/>
      <c r="EA360" s="16"/>
      <c r="EB360" s="16"/>
      <c r="EC360" s="16"/>
      <c r="ED360" s="16"/>
      <c r="EE360" s="16"/>
      <c r="EF360" s="16"/>
      <c r="EG360" s="16"/>
      <c r="EH360" s="16"/>
      <c r="EI360" s="16"/>
      <c r="EJ360" s="16"/>
      <c r="EK360" s="16"/>
      <c r="EL360" s="16"/>
      <c r="EM360" s="16"/>
      <c r="EN360" s="16"/>
      <c r="EO360" s="16"/>
      <c r="EP360" s="16"/>
      <c r="EQ360" s="16"/>
      <c r="ER360" s="16"/>
      <c r="ES360" s="16"/>
      <c r="ET360" s="16"/>
      <c r="EU360" s="16"/>
      <c r="EV360" s="16"/>
      <c r="EW360" s="16"/>
      <c r="EX360" s="16"/>
      <c r="EY360" s="16"/>
    </row>
    <row r="361" spans="2:155" ht="14.5" customHeight="1" x14ac:dyDescent="0.35">
      <c r="B361" s="18"/>
      <c r="C361" s="18"/>
      <c r="D361" s="18"/>
      <c r="E361" s="18"/>
      <c r="F361" s="18"/>
      <c r="G361" s="18"/>
      <c r="H361" s="18"/>
      <c r="I361" s="18"/>
      <c r="J361" s="18"/>
      <c r="K361" s="18"/>
      <c r="L361" s="18"/>
      <c r="AN361" s="16"/>
      <c r="AO361" s="16"/>
      <c r="AP361" s="16"/>
      <c r="AQ361" s="16"/>
      <c r="AR361" s="16"/>
      <c r="AS361" s="16"/>
      <c r="AT361" s="16"/>
      <c r="AU361" s="16"/>
      <c r="AV361" s="16"/>
      <c r="AW361" s="16"/>
      <c r="AX361" s="16"/>
      <c r="AY361" s="16"/>
      <c r="AZ361" s="16"/>
      <c r="BA361" s="16"/>
      <c r="BB361" s="16"/>
      <c r="BC361" s="16"/>
      <c r="BD361" s="16"/>
      <c r="BE361" s="16"/>
      <c r="BF361" s="16"/>
      <c r="BG361" s="16"/>
      <c r="BH361" s="16"/>
      <c r="BI361" s="16"/>
      <c r="BJ361" s="16"/>
      <c r="BK361" s="16"/>
      <c r="BL361" s="16"/>
      <c r="BM361" s="16"/>
      <c r="BN361" s="16"/>
      <c r="BO361" s="16"/>
      <c r="BP361" s="16"/>
      <c r="BQ361" s="16"/>
      <c r="BR361" s="16"/>
      <c r="BS361" s="16"/>
      <c r="BT361" s="16"/>
      <c r="BU361" s="16"/>
      <c r="BV361" s="16"/>
      <c r="BW361" s="16"/>
      <c r="BX361" s="16"/>
      <c r="BY361" s="16"/>
      <c r="BZ361" s="16"/>
      <c r="CA361" s="16"/>
      <c r="CB361" s="16"/>
      <c r="CC361" s="16"/>
      <c r="CD361" s="16"/>
      <c r="CE361" s="16"/>
      <c r="CF361" s="16"/>
      <c r="CG361" s="16"/>
      <c r="CH361" s="16"/>
      <c r="CI361" s="16"/>
      <c r="CJ361" s="16"/>
      <c r="CK361" s="16"/>
      <c r="CL361" s="16"/>
      <c r="CM361" s="16"/>
      <c r="CN361" s="16"/>
      <c r="CO361" s="16"/>
      <c r="CP361" s="16"/>
      <c r="CQ361" s="16"/>
      <c r="CR361" s="16"/>
      <c r="CS361" s="16"/>
      <c r="CT361" s="16"/>
      <c r="CU361" s="16"/>
      <c r="CV361" s="16"/>
      <c r="CW361" s="16"/>
      <c r="CX361" s="16"/>
      <c r="CY361" s="16"/>
      <c r="CZ361" s="16"/>
      <c r="DA361" s="16"/>
      <c r="DB361" s="16"/>
      <c r="DC361" s="16"/>
      <c r="DD361" s="16"/>
      <c r="DE361" s="16"/>
      <c r="DF361" s="16"/>
      <c r="DG361" s="16"/>
      <c r="DH361" s="16"/>
      <c r="DI361" s="16"/>
      <c r="DJ361" s="16"/>
      <c r="DK361" s="16"/>
      <c r="DL361" s="16"/>
      <c r="DM361" s="16"/>
      <c r="DN361" s="16"/>
      <c r="DO361" s="16"/>
      <c r="DP361" s="16"/>
      <c r="DQ361" s="16"/>
      <c r="DR361" s="16"/>
      <c r="DS361" s="16"/>
      <c r="DT361" s="16"/>
      <c r="DU361" s="16"/>
      <c r="DV361" s="16"/>
      <c r="DW361" s="16"/>
      <c r="DX361" s="16"/>
      <c r="DY361" s="16"/>
      <c r="DZ361" s="16"/>
      <c r="EA361" s="16"/>
      <c r="EB361" s="16"/>
      <c r="EC361" s="16"/>
      <c r="ED361" s="16"/>
      <c r="EE361" s="16"/>
      <c r="EF361" s="16"/>
      <c r="EG361" s="16"/>
      <c r="EH361" s="16"/>
      <c r="EI361" s="16"/>
      <c r="EJ361" s="16"/>
      <c r="EK361" s="16"/>
      <c r="EL361" s="16"/>
      <c r="EM361" s="16"/>
      <c r="EN361" s="16"/>
      <c r="EO361" s="16"/>
      <c r="EP361" s="16"/>
      <c r="EQ361" s="16"/>
      <c r="ER361" s="16"/>
      <c r="ES361" s="16"/>
      <c r="ET361" s="16"/>
      <c r="EU361" s="16"/>
      <c r="EV361" s="16"/>
      <c r="EW361" s="16"/>
      <c r="EX361" s="16"/>
      <c r="EY361" s="16"/>
    </row>
    <row r="362" spans="2:155" ht="14.5" customHeight="1" x14ac:dyDescent="0.35">
      <c r="B362" s="18"/>
      <c r="C362" s="18"/>
      <c r="D362" s="18"/>
      <c r="E362" s="18"/>
      <c r="F362" s="18"/>
      <c r="G362" s="18"/>
      <c r="H362" s="18"/>
      <c r="I362" s="18"/>
      <c r="J362" s="18"/>
      <c r="K362" s="18"/>
      <c r="L362" s="18"/>
      <c r="AN362" s="16"/>
      <c r="AO362" s="16"/>
      <c r="AP362" s="16"/>
      <c r="AQ362" s="16"/>
      <c r="AR362" s="16"/>
      <c r="AS362" s="16"/>
      <c r="AT362" s="16"/>
      <c r="AU362" s="16"/>
      <c r="AV362" s="16"/>
      <c r="AW362" s="16"/>
      <c r="AX362" s="16"/>
      <c r="AY362" s="16"/>
      <c r="AZ362" s="16"/>
      <c r="BA362" s="16"/>
      <c r="BB362" s="16"/>
      <c r="BC362" s="16"/>
      <c r="BD362" s="16"/>
      <c r="BE362" s="16"/>
      <c r="BF362" s="16"/>
      <c r="BG362" s="16"/>
      <c r="BH362" s="16"/>
      <c r="BI362" s="16"/>
      <c r="BJ362" s="16"/>
      <c r="BK362" s="16"/>
      <c r="BL362" s="16"/>
      <c r="BM362" s="16"/>
      <c r="BN362" s="16"/>
      <c r="BO362" s="16"/>
      <c r="BP362" s="16"/>
      <c r="BQ362" s="16"/>
      <c r="BR362" s="16"/>
      <c r="BS362" s="16"/>
      <c r="BT362" s="16"/>
      <c r="BU362" s="16"/>
      <c r="BV362" s="16"/>
      <c r="BW362" s="16"/>
      <c r="BX362" s="16"/>
      <c r="BY362" s="16"/>
      <c r="BZ362" s="16"/>
      <c r="CA362" s="16"/>
      <c r="CB362" s="16"/>
      <c r="CC362" s="16"/>
      <c r="CD362" s="16"/>
      <c r="CE362" s="16"/>
      <c r="CF362" s="16"/>
      <c r="CG362" s="16"/>
      <c r="CH362" s="16"/>
      <c r="CI362" s="16"/>
      <c r="CJ362" s="16"/>
      <c r="CK362" s="16"/>
      <c r="CL362" s="16"/>
      <c r="CM362" s="16"/>
      <c r="CN362" s="16"/>
      <c r="CO362" s="16"/>
      <c r="CP362" s="16"/>
      <c r="CQ362" s="16"/>
      <c r="CR362" s="16"/>
      <c r="CS362" s="16"/>
      <c r="CT362" s="16"/>
      <c r="CU362" s="16"/>
      <c r="CV362" s="16"/>
      <c r="CW362" s="16"/>
      <c r="CX362" s="16"/>
      <c r="CY362" s="16"/>
      <c r="CZ362" s="16"/>
      <c r="DA362" s="16"/>
      <c r="DB362" s="16"/>
      <c r="DC362" s="16"/>
      <c r="DD362" s="16"/>
      <c r="DE362" s="16"/>
      <c r="DF362" s="16"/>
      <c r="DG362" s="16"/>
      <c r="DH362" s="16"/>
      <c r="DI362" s="16"/>
      <c r="DJ362" s="16"/>
      <c r="DK362" s="16"/>
      <c r="DL362" s="16"/>
      <c r="DM362" s="16"/>
      <c r="DN362" s="16"/>
      <c r="DO362" s="16"/>
      <c r="DP362" s="16"/>
      <c r="DQ362" s="16"/>
      <c r="DR362" s="16"/>
      <c r="DS362" s="16"/>
      <c r="DT362" s="16"/>
      <c r="DU362" s="16"/>
      <c r="DV362" s="16"/>
      <c r="DW362" s="16"/>
      <c r="DX362" s="16"/>
      <c r="DY362" s="16"/>
      <c r="DZ362" s="16"/>
      <c r="EA362" s="16"/>
      <c r="EB362" s="16"/>
      <c r="EC362" s="16"/>
      <c r="ED362" s="16"/>
      <c r="EE362" s="16"/>
      <c r="EF362" s="16"/>
      <c r="EG362" s="16"/>
      <c r="EH362" s="16"/>
      <c r="EI362" s="16"/>
      <c r="EJ362" s="16"/>
      <c r="EK362" s="16"/>
      <c r="EL362" s="16"/>
      <c r="EM362" s="16"/>
      <c r="EN362" s="16"/>
      <c r="EO362" s="16"/>
      <c r="EP362" s="16"/>
      <c r="EQ362" s="16"/>
      <c r="ER362" s="16"/>
      <c r="ES362" s="16"/>
      <c r="ET362" s="16"/>
      <c r="EU362" s="16"/>
      <c r="EV362" s="16"/>
      <c r="EW362" s="16"/>
      <c r="EX362" s="16"/>
      <c r="EY362" s="16"/>
    </row>
    <row r="363" spans="2:155" ht="14.5" customHeight="1" x14ac:dyDescent="0.35">
      <c r="B363" s="18"/>
      <c r="C363" s="18"/>
      <c r="D363" s="18"/>
      <c r="E363" s="18"/>
      <c r="F363" s="18"/>
      <c r="G363" s="18"/>
      <c r="H363" s="18"/>
      <c r="I363" s="18"/>
      <c r="J363" s="18"/>
      <c r="K363" s="18"/>
      <c r="L363" s="18"/>
      <c r="AN363" s="16"/>
      <c r="AO363" s="16"/>
      <c r="AP363" s="16"/>
      <c r="AQ363" s="16"/>
      <c r="AR363" s="16"/>
      <c r="AS363" s="16"/>
      <c r="AT363" s="16"/>
      <c r="AU363" s="16"/>
      <c r="AV363" s="16"/>
      <c r="AW363" s="16"/>
      <c r="AX363" s="16"/>
      <c r="AY363" s="16"/>
      <c r="AZ363" s="16"/>
      <c r="BA363" s="16"/>
      <c r="BB363" s="16"/>
      <c r="BC363" s="16"/>
      <c r="BD363" s="16"/>
      <c r="BE363" s="16"/>
      <c r="BF363" s="16"/>
      <c r="BG363" s="16"/>
      <c r="BH363" s="16"/>
      <c r="BI363" s="16"/>
      <c r="BJ363" s="16"/>
      <c r="BK363" s="16"/>
      <c r="BL363" s="16"/>
      <c r="BM363" s="16"/>
      <c r="BN363" s="16"/>
      <c r="BO363" s="16"/>
      <c r="BP363" s="16"/>
      <c r="BQ363" s="16"/>
      <c r="BR363" s="16"/>
      <c r="BS363" s="16"/>
      <c r="BT363" s="16"/>
      <c r="BU363" s="16"/>
      <c r="BV363" s="16"/>
      <c r="BW363" s="16"/>
      <c r="BX363" s="16"/>
      <c r="BY363" s="16"/>
      <c r="BZ363" s="16"/>
      <c r="CA363" s="16"/>
      <c r="CB363" s="16"/>
      <c r="CC363" s="16"/>
      <c r="CD363" s="16"/>
      <c r="CE363" s="16"/>
      <c r="CF363" s="16"/>
      <c r="CG363" s="16"/>
      <c r="CH363" s="16"/>
      <c r="CI363" s="16"/>
      <c r="CJ363" s="16"/>
      <c r="CK363" s="16"/>
      <c r="CL363" s="16"/>
      <c r="CM363" s="16"/>
      <c r="CN363" s="16"/>
      <c r="CO363" s="16"/>
      <c r="CP363" s="16"/>
      <c r="CQ363" s="16"/>
      <c r="CR363" s="16"/>
      <c r="CS363" s="16"/>
      <c r="CT363" s="16"/>
      <c r="CU363" s="16"/>
      <c r="CV363" s="16"/>
      <c r="CW363" s="16"/>
      <c r="CX363" s="16"/>
      <c r="CY363" s="16"/>
      <c r="CZ363" s="16"/>
      <c r="DA363" s="16"/>
      <c r="DB363" s="16"/>
      <c r="DC363" s="16"/>
      <c r="DD363" s="16"/>
      <c r="DE363" s="16"/>
      <c r="DF363" s="16"/>
      <c r="DG363" s="16"/>
      <c r="DH363" s="16"/>
      <c r="DI363" s="16"/>
      <c r="DJ363" s="16"/>
      <c r="DK363" s="16"/>
      <c r="DL363" s="16"/>
      <c r="DM363" s="16"/>
      <c r="DN363" s="16"/>
      <c r="DO363" s="16"/>
      <c r="DP363" s="16"/>
      <c r="DQ363" s="16"/>
      <c r="DR363" s="16"/>
      <c r="DS363" s="16"/>
      <c r="DT363" s="16"/>
      <c r="DU363" s="16"/>
      <c r="DV363" s="16"/>
      <c r="DW363" s="16"/>
      <c r="DX363" s="16"/>
      <c r="DY363" s="16"/>
      <c r="DZ363" s="16"/>
      <c r="EA363" s="16"/>
      <c r="EB363" s="16"/>
      <c r="EC363" s="16"/>
      <c r="ED363" s="16"/>
      <c r="EE363" s="16"/>
      <c r="EF363" s="16"/>
      <c r="EG363" s="16"/>
      <c r="EH363" s="16"/>
      <c r="EI363" s="16"/>
      <c r="EJ363" s="16"/>
      <c r="EK363" s="16"/>
      <c r="EL363" s="16"/>
      <c r="EM363" s="16"/>
      <c r="EN363" s="16"/>
      <c r="EO363" s="16"/>
      <c r="EP363" s="16"/>
      <c r="EQ363" s="16"/>
      <c r="ER363" s="16"/>
      <c r="ES363" s="16"/>
      <c r="ET363" s="16"/>
      <c r="EU363" s="16"/>
      <c r="EV363" s="16"/>
      <c r="EW363" s="16"/>
      <c r="EX363" s="16"/>
      <c r="EY363" s="16"/>
    </row>
    <row r="364" spans="2:155" ht="14.5" customHeight="1" x14ac:dyDescent="0.35">
      <c r="B364" s="18"/>
      <c r="C364" s="18"/>
      <c r="D364" s="18"/>
      <c r="E364" s="18"/>
      <c r="F364" s="18"/>
      <c r="G364" s="18"/>
      <c r="H364" s="18"/>
      <c r="I364" s="18"/>
      <c r="J364" s="18"/>
      <c r="K364" s="18"/>
      <c r="L364" s="18"/>
      <c r="AN364" s="16"/>
      <c r="AO364" s="16"/>
      <c r="AP364" s="16"/>
      <c r="AQ364" s="16"/>
      <c r="AR364" s="16"/>
      <c r="AS364" s="16"/>
      <c r="AT364" s="16"/>
      <c r="AU364" s="16"/>
      <c r="AV364" s="16"/>
      <c r="AW364" s="16"/>
      <c r="AX364" s="16"/>
      <c r="AY364" s="16"/>
      <c r="AZ364" s="16"/>
      <c r="BA364" s="16"/>
      <c r="BB364" s="16"/>
      <c r="BC364" s="16"/>
      <c r="BD364" s="16"/>
      <c r="BE364" s="16"/>
      <c r="BF364" s="16"/>
      <c r="BG364" s="16"/>
      <c r="BH364" s="16"/>
      <c r="BI364" s="16"/>
      <c r="BJ364" s="16"/>
      <c r="BK364" s="16"/>
      <c r="BL364" s="16"/>
      <c r="BM364" s="16"/>
      <c r="BN364" s="16"/>
      <c r="BO364" s="16"/>
      <c r="BP364" s="16"/>
      <c r="BQ364" s="16"/>
      <c r="BR364" s="16"/>
      <c r="BS364" s="16"/>
      <c r="BT364" s="16"/>
      <c r="BU364" s="16"/>
      <c r="BV364" s="16"/>
      <c r="BW364" s="16"/>
      <c r="BX364" s="16"/>
      <c r="BY364" s="16"/>
      <c r="BZ364" s="16"/>
      <c r="CA364" s="16"/>
      <c r="CB364" s="16"/>
      <c r="CC364" s="16"/>
      <c r="CD364" s="16"/>
      <c r="CE364" s="16"/>
      <c r="CF364" s="16"/>
      <c r="CG364" s="16"/>
      <c r="CH364" s="16"/>
      <c r="CI364" s="16"/>
      <c r="CJ364" s="16"/>
      <c r="CK364" s="16"/>
      <c r="CL364" s="16"/>
      <c r="CM364" s="16"/>
      <c r="CN364" s="16"/>
      <c r="CO364" s="16"/>
      <c r="CP364" s="16"/>
      <c r="CQ364" s="16"/>
      <c r="CR364" s="16"/>
      <c r="CS364" s="16"/>
      <c r="CT364" s="16"/>
      <c r="CU364" s="16"/>
      <c r="CV364" s="16"/>
      <c r="CW364" s="16"/>
      <c r="CX364" s="16"/>
      <c r="CY364" s="16"/>
      <c r="CZ364" s="16"/>
      <c r="DA364" s="16"/>
      <c r="DB364" s="16"/>
      <c r="DC364" s="16"/>
      <c r="DD364" s="16"/>
      <c r="DE364" s="16"/>
      <c r="DF364" s="16"/>
      <c r="DG364" s="16"/>
      <c r="DH364" s="16"/>
      <c r="DI364" s="16"/>
      <c r="DJ364" s="16"/>
      <c r="DK364" s="16"/>
      <c r="DL364" s="16"/>
      <c r="DM364" s="16"/>
      <c r="DN364" s="16"/>
      <c r="DO364" s="16"/>
      <c r="DP364" s="16"/>
      <c r="DQ364" s="16"/>
      <c r="DR364" s="16"/>
      <c r="DS364" s="16"/>
      <c r="DT364" s="16"/>
      <c r="DU364" s="16"/>
      <c r="DV364" s="16"/>
      <c r="DW364" s="16"/>
      <c r="DX364" s="16"/>
      <c r="DY364" s="16"/>
      <c r="DZ364" s="16"/>
      <c r="EA364" s="16"/>
      <c r="EB364" s="16"/>
      <c r="EC364" s="16"/>
      <c r="ED364" s="16"/>
      <c r="EE364" s="16"/>
      <c r="EF364" s="16"/>
      <c r="EG364" s="16"/>
      <c r="EH364" s="16"/>
      <c r="EI364" s="16"/>
      <c r="EJ364" s="16"/>
      <c r="EK364" s="16"/>
      <c r="EL364" s="16"/>
      <c r="EM364" s="16"/>
      <c r="EN364" s="16"/>
      <c r="EO364" s="16"/>
      <c r="EP364" s="16"/>
      <c r="EQ364" s="16"/>
      <c r="ER364" s="16"/>
      <c r="ES364" s="16"/>
      <c r="ET364" s="16"/>
      <c r="EU364" s="16"/>
      <c r="EV364" s="16"/>
      <c r="EW364" s="16"/>
      <c r="EX364" s="16"/>
      <c r="EY364" s="16"/>
    </row>
    <row r="365" spans="2:155" ht="14.5" customHeight="1" x14ac:dyDescent="0.35">
      <c r="B365" s="18"/>
      <c r="C365" s="18"/>
      <c r="D365" s="18"/>
      <c r="E365" s="18"/>
      <c r="F365" s="18"/>
      <c r="G365" s="18"/>
      <c r="H365" s="18"/>
      <c r="I365" s="18"/>
      <c r="J365" s="18"/>
      <c r="K365" s="18"/>
      <c r="L365" s="18"/>
      <c r="AN365" s="16"/>
      <c r="AO365" s="16"/>
      <c r="AP365" s="16"/>
      <c r="AQ365" s="16"/>
      <c r="AR365" s="16"/>
      <c r="AS365" s="16"/>
      <c r="AT365" s="16"/>
      <c r="AU365" s="16"/>
      <c r="AV365" s="16"/>
      <c r="AW365" s="16"/>
      <c r="AX365" s="16"/>
      <c r="AY365" s="16"/>
      <c r="AZ365" s="16"/>
      <c r="BA365" s="16"/>
      <c r="BB365" s="16"/>
      <c r="BC365" s="16"/>
      <c r="BD365" s="16"/>
      <c r="BE365" s="16"/>
      <c r="BF365" s="16"/>
      <c r="BG365" s="16"/>
      <c r="BH365" s="16"/>
      <c r="BI365" s="16"/>
      <c r="BJ365" s="16"/>
      <c r="BK365" s="16"/>
      <c r="BL365" s="16"/>
      <c r="BM365" s="16"/>
      <c r="BN365" s="16"/>
      <c r="BO365" s="16"/>
      <c r="BP365" s="16"/>
      <c r="BQ365" s="16"/>
      <c r="BR365" s="16"/>
      <c r="BS365" s="16"/>
      <c r="BT365" s="16"/>
      <c r="BU365" s="16"/>
      <c r="BV365" s="16"/>
      <c r="BW365" s="16"/>
      <c r="BX365" s="16"/>
      <c r="BY365" s="16"/>
      <c r="BZ365" s="16"/>
      <c r="CA365" s="16"/>
      <c r="CB365" s="16"/>
      <c r="CC365" s="16"/>
      <c r="CD365" s="16"/>
      <c r="CE365" s="16"/>
      <c r="CF365" s="16"/>
      <c r="CG365" s="16"/>
      <c r="CH365" s="16"/>
      <c r="CI365" s="16"/>
      <c r="CJ365" s="16"/>
      <c r="CK365" s="16"/>
      <c r="CL365" s="16"/>
      <c r="CM365" s="16"/>
      <c r="CN365" s="16"/>
      <c r="CO365" s="16"/>
      <c r="CP365" s="16"/>
      <c r="CQ365" s="16"/>
      <c r="CR365" s="16"/>
      <c r="CS365" s="16"/>
      <c r="CT365" s="16"/>
      <c r="CU365" s="16"/>
      <c r="CV365" s="16"/>
      <c r="CW365" s="16"/>
      <c r="CX365" s="16"/>
      <c r="CY365" s="16"/>
      <c r="CZ365" s="16"/>
      <c r="DA365" s="16"/>
      <c r="DB365" s="16"/>
      <c r="DC365" s="16"/>
      <c r="DD365" s="16"/>
      <c r="DE365" s="16"/>
      <c r="DF365" s="16"/>
      <c r="DG365" s="16"/>
      <c r="DH365" s="16"/>
      <c r="DI365" s="16"/>
      <c r="DJ365" s="16"/>
      <c r="DK365" s="16"/>
      <c r="DL365" s="16"/>
      <c r="DM365" s="16"/>
      <c r="DN365" s="16"/>
      <c r="DO365" s="16"/>
      <c r="DP365" s="16"/>
      <c r="DQ365" s="16"/>
      <c r="DR365" s="16"/>
      <c r="DS365" s="16"/>
      <c r="DT365" s="16"/>
      <c r="DU365" s="16"/>
      <c r="DV365" s="16"/>
      <c r="DW365" s="16"/>
      <c r="DX365" s="16"/>
      <c r="DY365" s="16"/>
      <c r="DZ365" s="16"/>
      <c r="EA365" s="16"/>
      <c r="EB365" s="16"/>
      <c r="EC365" s="16"/>
      <c r="ED365" s="16"/>
      <c r="EE365" s="16"/>
      <c r="EF365" s="16"/>
      <c r="EG365" s="16"/>
      <c r="EH365" s="16"/>
      <c r="EI365" s="16"/>
      <c r="EJ365" s="16"/>
      <c r="EK365" s="16"/>
      <c r="EL365" s="16"/>
      <c r="EM365" s="16"/>
      <c r="EN365" s="16"/>
      <c r="EO365" s="16"/>
      <c r="EP365" s="16"/>
      <c r="EQ365" s="16"/>
      <c r="ER365" s="16"/>
      <c r="ES365" s="16"/>
      <c r="ET365" s="16"/>
      <c r="EU365" s="16"/>
      <c r="EV365" s="16"/>
      <c r="EW365" s="16"/>
      <c r="EX365" s="16"/>
      <c r="EY365" s="16"/>
    </row>
    <row r="366" spans="2:155" ht="14.5" customHeight="1" x14ac:dyDescent="0.35">
      <c r="B366" s="18"/>
      <c r="C366" s="18"/>
      <c r="D366" s="18"/>
      <c r="E366" s="18"/>
      <c r="F366" s="18"/>
      <c r="G366" s="18"/>
      <c r="H366" s="18"/>
      <c r="I366" s="18"/>
      <c r="J366" s="18"/>
      <c r="K366" s="18"/>
      <c r="L366" s="18"/>
      <c r="AN366" s="16"/>
      <c r="AO366" s="16"/>
      <c r="AP366" s="16"/>
      <c r="AQ366" s="16"/>
      <c r="AR366" s="16"/>
      <c r="AS366" s="16"/>
      <c r="AT366" s="16"/>
      <c r="AU366" s="16"/>
      <c r="AV366" s="16"/>
      <c r="AW366" s="16"/>
      <c r="AX366" s="16"/>
      <c r="AY366" s="16"/>
      <c r="AZ366" s="16"/>
      <c r="BA366" s="16"/>
      <c r="BB366" s="16"/>
      <c r="BC366" s="16"/>
      <c r="BD366" s="16"/>
      <c r="BE366" s="16"/>
      <c r="BF366" s="16"/>
      <c r="BG366" s="16"/>
      <c r="BH366" s="16"/>
      <c r="BI366" s="16"/>
      <c r="BJ366" s="16"/>
      <c r="BK366" s="16"/>
      <c r="BL366" s="16"/>
      <c r="BM366" s="16"/>
      <c r="BN366" s="16"/>
      <c r="BO366" s="16"/>
      <c r="BP366" s="16"/>
      <c r="BQ366" s="16"/>
      <c r="BR366" s="16"/>
      <c r="BS366" s="16"/>
      <c r="BT366" s="16"/>
      <c r="BU366" s="16"/>
      <c r="BV366" s="16"/>
      <c r="BW366" s="16"/>
      <c r="BX366" s="16"/>
      <c r="BY366" s="16"/>
      <c r="BZ366" s="16"/>
      <c r="CA366" s="16"/>
      <c r="CB366" s="16"/>
      <c r="CC366" s="16"/>
      <c r="CD366" s="16"/>
      <c r="CE366" s="16"/>
      <c r="CF366" s="16"/>
      <c r="CG366" s="16"/>
      <c r="CH366" s="16"/>
      <c r="CI366" s="16"/>
      <c r="CJ366" s="16"/>
      <c r="CK366" s="16"/>
      <c r="CL366" s="16"/>
      <c r="CM366" s="16"/>
      <c r="CN366" s="16"/>
      <c r="CO366" s="16"/>
      <c r="CP366" s="16"/>
      <c r="CQ366" s="16"/>
      <c r="CR366" s="16"/>
      <c r="CS366" s="16"/>
      <c r="CT366" s="16"/>
      <c r="CU366" s="16"/>
      <c r="CV366" s="16"/>
      <c r="CW366" s="16"/>
      <c r="CX366" s="16"/>
      <c r="CY366" s="16"/>
      <c r="CZ366" s="16"/>
      <c r="DA366" s="16"/>
      <c r="DB366" s="16"/>
      <c r="DC366" s="16"/>
      <c r="DD366" s="16"/>
      <c r="DE366" s="16"/>
      <c r="DF366" s="16"/>
      <c r="DG366" s="16"/>
      <c r="DH366" s="16"/>
      <c r="DI366" s="16"/>
      <c r="DJ366" s="16"/>
      <c r="DK366" s="16"/>
      <c r="DL366" s="16"/>
      <c r="DM366" s="16"/>
      <c r="DN366" s="16"/>
      <c r="DO366" s="16"/>
      <c r="DP366" s="16"/>
      <c r="DQ366" s="16"/>
      <c r="DR366" s="16"/>
      <c r="DS366" s="16"/>
      <c r="DT366" s="16"/>
      <c r="DU366" s="16"/>
      <c r="DV366" s="16"/>
      <c r="DW366" s="16"/>
      <c r="DX366" s="16"/>
      <c r="DY366" s="16"/>
      <c r="DZ366" s="16"/>
      <c r="EA366" s="16"/>
      <c r="EB366" s="16"/>
      <c r="EC366" s="16"/>
      <c r="ED366" s="16"/>
      <c r="EE366" s="16"/>
      <c r="EF366" s="16"/>
      <c r="EG366" s="16"/>
      <c r="EH366" s="16"/>
      <c r="EI366" s="16"/>
      <c r="EJ366" s="16"/>
      <c r="EK366" s="16"/>
      <c r="EL366" s="16"/>
      <c r="EM366" s="16"/>
      <c r="EN366" s="16"/>
      <c r="EO366" s="16"/>
      <c r="EP366" s="16"/>
      <c r="EQ366" s="16"/>
      <c r="ER366" s="16"/>
      <c r="ES366" s="16"/>
      <c r="ET366" s="16"/>
      <c r="EU366" s="16"/>
      <c r="EV366" s="16"/>
      <c r="EW366" s="16"/>
      <c r="EX366" s="16"/>
      <c r="EY366" s="16"/>
    </row>
    <row r="367" spans="2:155" ht="14.5" customHeight="1" x14ac:dyDescent="0.35">
      <c r="B367" s="18"/>
      <c r="C367" s="18"/>
      <c r="D367" s="18"/>
      <c r="E367" s="18"/>
      <c r="F367" s="18"/>
      <c r="G367" s="18"/>
      <c r="H367" s="18"/>
      <c r="I367" s="18"/>
      <c r="J367" s="18"/>
      <c r="K367" s="18"/>
      <c r="L367" s="18"/>
      <c r="AN367" s="16"/>
      <c r="AO367" s="16"/>
      <c r="AP367" s="16"/>
      <c r="AQ367" s="16"/>
      <c r="AR367" s="16"/>
      <c r="AS367" s="16"/>
      <c r="AT367" s="16"/>
      <c r="AU367" s="16"/>
      <c r="AV367" s="16"/>
      <c r="AW367" s="16"/>
      <c r="AX367" s="16"/>
      <c r="AY367" s="16"/>
      <c r="AZ367" s="16"/>
      <c r="BA367" s="16"/>
      <c r="BB367" s="16"/>
      <c r="BC367" s="16"/>
      <c r="BD367" s="16"/>
      <c r="BE367" s="16"/>
      <c r="BF367" s="16"/>
      <c r="BG367" s="16"/>
      <c r="BH367" s="16"/>
      <c r="BI367" s="16"/>
      <c r="BJ367" s="16"/>
      <c r="BK367" s="16"/>
      <c r="BL367" s="16"/>
      <c r="BM367" s="16"/>
      <c r="BN367" s="16"/>
      <c r="BO367" s="16"/>
      <c r="BP367" s="16"/>
      <c r="BQ367" s="16"/>
      <c r="BR367" s="16"/>
      <c r="BS367" s="16"/>
      <c r="BT367" s="16"/>
      <c r="BU367" s="16"/>
      <c r="BV367" s="16"/>
      <c r="BW367" s="16"/>
      <c r="BX367" s="16"/>
      <c r="BY367" s="16"/>
      <c r="BZ367" s="16"/>
      <c r="CA367" s="16"/>
      <c r="CB367" s="16"/>
      <c r="CC367" s="16"/>
      <c r="CD367" s="16"/>
      <c r="CE367" s="16"/>
      <c r="CF367" s="16"/>
      <c r="CG367" s="16"/>
      <c r="CH367" s="16"/>
      <c r="CI367" s="16"/>
      <c r="CJ367" s="16"/>
      <c r="CK367" s="16"/>
      <c r="CL367" s="16"/>
      <c r="CM367" s="16"/>
      <c r="CN367" s="16"/>
      <c r="CO367" s="16"/>
      <c r="CP367" s="16"/>
      <c r="CQ367" s="16"/>
      <c r="CR367" s="16"/>
      <c r="CS367" s="16"/>
      <c r="CT367" s="16"/>
      <c r="CU367" s="16"/>
      <c r="CV367" s="16"/>
      <c r="CW367" s="16"/>
      <c r="CX367" s="16"/>
      <c r="CY367" s="16"/>
      <c r="CZ367" s="16"/>
      <c r="DA367" s="16"/>
      <c r="DB367" s="16"/>
      <c r="DC367" s="16"/>
      <c r="DD367" s="16"/>
      <c r="DE367" s="16"/>
      <c r="DF367" s="16"/>
      <c r="DG367" s="16"/>
      <c r="DH367" s="16"/>
      <c r="DI367" s="16"/>
      <c r="DJ367" s="16"/>
      <c r="DK367" s="16"/>
      <c r="DL367" s="16"/>
      <c r="DM367" s="16"/>
      <c r="DN367" s="16"/>
      <c r="DO367" s="16"/>
      <c r="DP367" s="16"/>
      <c r="DQ367" s="16"/>
      <c r="DR367" s="16"/>
      <c r="DS367" s="16"/>
      <c r="DT367" s="16"/>
      <c r="DU367" s="16"/>
      <c r="DV367" s="16"/>
      <c r="DW367" s="16"/>
      <c r="DX367" s="16"/>
      <c r="DY367" s="16"/>
      <c r="DZ367" s="16"/>
      <c r="EA367" s="16"/>
      <c r="EB367" s="16"/>
      <c r="EC367" s="16"/>
      <c r="ED367" s="16"/>
      <c r="EE367" s="16"/>
      <c r="EF367" s="16"/>
      <c r="EG367" s="16"/>
      <c r="EH367" s="16"/>
      <c r="EI367" s="16"/>
      <c r="EJ367" s="16"/>
      <c r="EK367" s="16"/>
      <c r="EL367" s="16"/>
      <c r="EM367" s="16"/>
      <c r="EN367" s="16"/>
      <c r="EO367" s="16"/>
      <c r="EP367" s="16"/>
      <c r="EQ367" s="16"/>
      <c r="ER367" s="16"/>
      <c r="ES367" s="16"/>
      <c r="ET367" s="16"/>
      <c r="EU367" s="16"/>
      <c r="EV367" s="16"/>
      <c r="EW367" s="16"/>
      <c r="EX367" s="16"/>
      <c r="EY367" s="16"/>
    </row>
    <row r="368" spans="2:155" ht="14.5" customHeight="1" x14ac:dyDescent="0.35">
      <c r="B368" s="18"/>
      <c r="C368" s="18"/>
      <c r="D368" s="18"/>
      <c r="E368" s="18"/>
      <c r="F368" s="18"/>
      <c r="G368" s="18"/>
      <c r="H368" s="18"/>
      <c r="I368" s="18"/>
      <c r="J368" s="18"/>
      <c r="K368" s="18"/>
      <c r="L368" s="18"/>
      <c r="AN368" s="16"/>
      <c r="AO368" s="16"/>
      <c r="AP368" s="16"/>
      <c r="AQ368" s="16"/>
      <c r="AR368" s="16"/>
      <c r="AS368" s="16"/>
      <c r="AT368" s="16"/>
      <c r="AU368" s="16"/>
      <c r="AV368" s="16"/>
      <c r="AW368" s="16"/>
      <c r="AX368" s="16"/>
      <c r="AY368" s="16"/>
      <c r="AZ368" s="16"/>
      <c r="BA368" s="16"/>
      <c r="BB368" s="16"/>
      <c r="BC368" s="16"/>
      <c r="BD368" s="16"/>
      <c r="BE368" s="16"/>
      <c r="BF368" s="16"/>
      <c r="BG368" s="16"/>
      <c r="BH368" s="16"/>
      <c r="BI368" s="16"/>
      <c r="BJ368" s="16"/>
      <c r="BK368" s="16"/>
      <c r="BL368" s="16"/>
      <c r="BM368" s="16"/>
      <c r="BN368" s="16"/>
      <c r="BO368" s="16"/>
      <c r="BP368" s="16"/>
      <c r="BQ368" s="16"/>
      <c r="BR368" s="16"/>
      <c r="BS368" s="16"/>
      <c r="BT368" s="16"/>
      <c r="BU368" s="16"/>
      <c r="BV368" s="16"/>
      <c r="BW368" s="16"/>
      <c r="BX368" s="16"/>
      <c r="BY368" s="16"/>
      <c r="BZ368" s="16"/>
      <c r="CA368" s="16"/>
      <c r="CB368" s="16"/>
      <c r="CC368" s="16"/>
      <c r="CD368" s="16"/>
      <c r="CE368" s="16"/>
      <c r="CF368" s="16"/>
      <c r="CG368" s="16"/>
      <c r="CH368" s="16"/>
      <c r="CI368" s="16"/>
      <c r="CJ368" s="16"/>
      <c r="CK368" s="16"/>
      <c r="CL368" s="16"/>
      <c r="CM368" s="16"/>
      <c r="CN368" s="16"/>
      <c r="CO368" s="16"/>
      <c r="CP368" s="16"/>
      <c r="CQ368" s="16"/>
      <c r="CR368" s="16"/>
      <c r="CS368" s="16"/>
      <c r="CT368" s="16"/>
      <c r="CU368" s="16"/>
      <c r="CV368" s="16"/>
      <c r="CW368" s="16"/>
      <c r="CX368" s="16"/>
      <c r="CY368" s="16"/>
      <c r="CZ368" s="16"/>
      <c r="DA368" s="16"/>
      <c r="DB368" s="16"/>
      <c r="DC368" s="16"/>
      <c r="DD368" s="16"/>
      <c r="DE368" s="16"/>
      <c r="DF368" s="16"/>
      <c r="DG368" s="16"/>
      <c r="DH368" s="16"/>
      <c r="DI368" s="16"/>
      <c r="DJ368" s="16"/>
      <c r="DK368" s="16"/>
      <c r="DL368" s="16"/>
      <c r="DM368" s="16"/>
      <c r="DN368" s="16"/>
      <c r="DO368" s="16"/>
      <c r="DP368" s="16"/>
      <c r="DQ368" s="16"/>
      <c r="DR368" s="16"/>
      <c r="DS368" s="16"/>
      <c r="DT368" s="16"/>
      <c r="DU368" s="16"/>
      <c r="DV368" s="16"/>
      <c r="DW368" s="16"/>
      <c r="DX368" s="16"/>
      <c r="DY368" s="16"/>
      <c r="DZ368" s="16"/>
      <c r="EA368" s="16"/>
      <c r="EB368" s="16"/>
      <c r="EC368" s="16"/>
      <c r="ED368" s="16"/>
      <c r="EE368" s="16"/>
      <c r="EF368" s="16"/>
      <c r="EG368" s="16"/>
      <c r="EH368" s="16"/>
      <c r="EI368" s="16"/>
      <c r="EJ368" s="16"/>
      <c r="EK368" s="16"/>
      <c r="EL368" s="16"/>
      <c r="EM368" s="16"/>
      <c r="EN368" s="16"/>
      <c r="EO368" s="16"/>
      <c r="EP368" s="16"/>
      <c r="EQ368" s="16"/>
      <c r="ER368" s="16"/>
      <c r="ES368" s="16"/>
      <c r="ET368" s="16"/>
      <c r="EU368" s="16"/>
      <c r="EV368" s="16"/>
      <c r="EW368" s="16"/>
      <c r="EX368" s="16"/>
      <c r="EY368" s="16"/>
    </row>
    <row r="369" spans="1:155" ht="14.5" customHeight="1" x14ac:dyDescent="0.35">
      <c r="B369" s="18"/>
      <c r="C369" s="18"/>
      <c r="D369" s="18"/>
      <c r="E369" s="18"/>
      <c r="F369" s="18"/>
      <c r="G369" s="18"/>
      <c r="H369" s="18"/>
      <c r="I369" s="18"/>
      <c r="J369" s="18"/>
      <c r="K369" s="18"/>
      <c r="L369" s="18"/>
      <c r="AN369" s="16"/>
      <c r="AO369" s="16"/>
      <c r="AP369" s="16"/>
      <c r="AQ369" s="16"/>
      <c r="AR369" s="16"/>
      <c r="AS369" s="16"/>
      <c r="AT369" s="16"/>
      <c r="AU369" s="16"/>
      <c r="AV369" s="16"/>
      <c r="AW369" s="16"/>
      <c r="AX369" s="16"/>
      <c r="AY369" s="16"/>
      <c r="AZ369" s="16"/>
      <c r="BA369" s="16"/>
      <c r="BB369" s="16"/>
      <c r="BC369" s="16"/>
      <c r="BD369" s="16"/>
      <c r="BE369" s="16"/>
      <c r="BF369" s="16"/>
      <c r="BG369" s="16"/>
      <c r="BH369" s="16"/>
      <c r="BI369" s="16"/>
      <c r="BJ369" s="16"/>
      <c r="BK369" s="16"/>
      <c r="BL369" s="16"/>
      <c r="BM369" s="16"/>
      <c r="BN369" s="16"/>
      <c r="BO369" s="16"/>
      <c r="BP369" s="16"/>
      <c r="BQ369" s="16"/>
      <c r="BR369" s="16"/>
      <c r="BS369" s="16"/>
      <c r="BT369" s="16"/>
      <c r="BU369" s="16"/>
      <c r="BV369" s="16"/>
      <c r="BW369" s="16"/>
      <c r="BX369" s="16"/>
      <c r="BY369" s="16"/>
      <c r="BZ369" s="16"/>
      <c r="CA369" s="16"/>
      <c r="CB369" s="16"/>
      <c r="CC369" s="16"/>
      <c r="CD369" s="16"/>
      <c r="CE369" s="16"/>
      <c r="CF369" s="16"/>
      <c r="CG369" s="16"/>
      <c r="CH369" s="16"/>
      <c r="CI369" s="16"/>
      <c r="CJ369" s="16"/>
      <c r="CK369" s="16"/>
      <c r="CL369" s="16"/>
      <c r="CM369" s="16"/>
      <c r="CN369" s="16"/>
      <c r="CO369" s="16"/>
      <c r="CP369" s="16"/>
      <c r="CQ369" s="16"/>
      <c r="CR369" s="16"/>
      <c r="CS369" s="16"/>
      <c r="CT369" s="16"/>
      <c r="CU369" s="16"/>
      <c r="CV369" s="16"/>
      <c r="CW369" s="16"/>
      <c r="CX369" s="16"/>
      <c r="CY369" s="16"/>
      <c r="CZ369" s="16"/>
      <c r="DA369" s="16"/>
      <c r="DB369" s="16"/>
      <c r="DC369" s="16"/>
      <c r="DD369" s="16"/>
      <c r="DE369" s="16"/>
      <c r="DF369" s="16"/>
      <c r="DG369" s="16"/>
      <c r="DH369" s="16"/>
      <c r="DI369" s="16"/>
      <c r="DJ369" s="16"/>
      <c r="DK369" s="16"/>
      <c r="DL369" s="16"/>
      <c r="DM369" s="16"/>
      <c r="DN369" s="16"/>
      <c r="DO369" s="16"/>
      <c r="DP369" s="16"/>
      <c r="DQ369" s="16"/>
      <c r="DR369" s="16"/>
      <c r="DS369" s="16"/>
      <c r="DT369" s="16"/>
      <c r="DU369" s="16"/>
      <c r="DV369" s="16"/>
      <c r="DW369" s="16"/>
      <c r="DX369" s="16"/>
      <c r="DY369" s="16"/>
      <c r="DZ369" s="16"/>
      <c r="EA369" s="16"/>
      <c r="EB369" s="16"/>
      <c r="EC369" s="16"/>
      <c r="ED369" s="16"/>
      <c r="EE369" s="16"/>
      <c r="EF369" s="16"/>
      <c r="EG369" s="16"/>
      <c r="EH369" s="16"/>
      <c r="EI369" s="16"/>
      <c r="EJ369" s="16"/>
      <c r="EK369" s="16"/>
      <c r="EL369" s="16"/>
      <c r="EM369" s="16"/>
      <c r="EN369" s="16"/>
      <c r="EO369" s="16"/>
      <c r="EP369" s="16"/>
      <c r="EQ369" s="16"/>
      <c r="ER369" s="16"/>
      <c r="ES369" s="16"/>
      <c r="ET369" s="16"/>
      <c r="EU369" s="16"/>
      <c r="EV369" s="16"/>
      <c r="EW369" s="16"/>
      <c r="EX369" s="16"/>
      <c r="EY369" s="16"/>
    </row>
    <row r="370" spans="1:155" ht="14.5" customHeight="1" x14ac:dyDescent="0.35">
      <c r="B370" s="18"/>
      <c r="C370" s="18"/>
      <c r="D370" s="18"/>
      <c r="E370" s="18"/>
      <c r="F370" s="18"/>
      <c r="G370" s="18"/>
      <c r="H370" s="18"/>
      <c r="I370" s="18"/>
      <c r="J370" s="18"/>
      <c r="K370" s="18"/>
      <c r="L370" s="18"/>
      <c r="AN370" s="16"/>
      <c r="AO370" s="16"/>
      <c r="AP370" s="16"/>
      <c r="AQ370" s="16"/>
      <c r="AR370" s="16"/>
      <c r="AS370" s="16"/>
      <c r="AT370" s="16"/>
      <c r="AU370" s="16"/>
      <c r="AV370" s="16"/>
      <c r="AW370" s="16"/>
      <c r="AX370" s="16"/>
      <c r="AY370" s="16"/>
      <c r="AZ370" s="16"/>
      <c r="BA370" s="16"/>
      <c r="BB370" s="16"/>
      <c r="BC370" s="16"/>
      <c r="BD370" s="16"/>
      <c r="BE370" s="16"/>
      <c r="BF370" s="16"/>
      <c r="BG370" s="16"/>
      <c r="BH370" s="16"/>
      <c r="BI370" s="16"/>
      <c r="BJ370" s="16"/>
      <c r="BK370" s="16"/>
      <c r="BL370" s="16"/>
      <c r="BM370" s="16"/>
      <c r="BN370" s="16"/>
      <c r="BO370" s="16"/>
      <c r="BP370" s="16"/>
      <c r="BQ370" s="16"/>
      <c r="BR370" s="16"/>
      <c r="BS370" s="16"/>
      <c r="BT370" s="16"/>
      <c r="BU370" s="16"/>
      <c r="BV370" s="16"/>
      <c r="BW370" s="16"/>
      <c r="BX370" s="16"/>
      <c r="BY370" s="16"/>
      <c r="BZ370" s="16"/>
      <c r="CA370" s="16"/>
      <c r="CB370" s="16"/>
      <c r="CC370" s="16"/>
      <c r="CD370" s="16"/>
      <c r="CE370" s="16"/>
      <c r="CF370" s="16"/>
      <c r="CG370" s="16"/>
      <c r="CH370" s="16"/>
      <c r="CI370" s="16"/>
      <c r="CJ370" s="16"/>
      <c r="CK370" s="16"/>
      <c r="CL370" s="16"/>
      <c r="CM370" s="16"/>
      <c r="CN370" s="16"/>
      <c r="CO370" s="16"/>
      <c r="CP370" s="16"/>
      <c r="CQ370" s="16"/>
      <c r="CR370" s="16"/>
      <c r="CS370" s="16"/>
      <c r="CT370" s="16"/>
      <c r="CU370" s="16"/>
      <c r="CV370" s="16"/>
      <c r="CW370" s="16"/>
      <c r="CX370" s="16"/>
      <c r="CY370" s="16"/>
      <c r="CZ370" s="16"/>
      <c r="DA370" s="16"/>
      <c r="DB370" s="16"/>
      <c r="DC370" s="16"/>
      <c r="DD370" s="16"/>
      <c r="DE370" s="16"/>
      <c r="DF370" s="16"/>
      <c r="DG370" s="16"/>
      <c r="DH370" s="16"/>
      <c r="DI370" s="16"/>
      <c r="DJ370" s="16"/>
      <c r="DK370" s="16"/>
      <c r="DL370" s="16"/>
      <c r="DM370" s="16"/>
      <c r="DN370" s="16"/>
      <c r="DO370" s="16"/>
      <c r="DP370" s="16"/>
      <c r="DQ370" s="16"/>
      <c r="DR370" s="16"/>
      <c r="DS370" s="16"/>
      <c r="DT370" s="16"/>
      <c r="DU370" s="16"/>
      <c r="DV370" s="16"/>
      <c r="DW370" s="16"/>
      <c r="DX370" s="16"/>
      <c r="DY370" s="16"/>
      <c r="DZ370" s="16"/>
      <c r="EA370" s="16"/>
      <c r="EB370" s="16"/>
      <c r="EC370" s="16"/>
      <c r="ED370" s="16"/>
      <c r="EE370" s="16"/>
      <c r="EF370" s="16"/>
      <c r="EG370" s="16"/>
      <c r="EH370" s="16"/>
      <c r="EI370" s="16"/>
      <c r="EJ370" s="16"/>
      <c r="EK370" s="16"/>
      <c r="EL370" s="16"/>
      <c r="EM370" s="16"/>
      <c r="EN370" s="16"/>
      <c r="EO370" s="16"/>
      <c r="EP370" s="16"/>
      <c r="EQ370" s="16"/>
      <c r="ER370" s="16"/>
      <c r="ES370" s="16"/>
      <c r="ET370" s="16"/>
      <c r="EU370" s="16"/>
      <c r="EV370" s="16"/>
      <c r="EW370" s="16"/>
      <c r="EX370" s="16"/>
      <c r="EY370" s="16"/>
    </row>
    <row r="371" spans="1:155" ht="14.5" customHeight="1" x14ac:dyDescent="0.35">
      <c r="B371" s="18"/>
      <c r="C371" s="18"/>
      <c r="D371" s="18"/>
      <c r="E371" s="18"/>
      <c r="F371" s="18"/>
      <c r="G371" s="18"/>
      <c r="H371" s="18"/>
      <c r="I371" s="18"/>
      <c r="J371" s="18"/>
      <c r="K371" s="18"/>
      <c r="L371" s="18"/>
      <c r="AN371" s="16"/>
      <c r="AO371" s="16"/>
      <c r="AP371" s="16"/>
      <c r="AQ371" s="16"/>
      <c r="AR371" s="16"/>
      <c r="AS371" s="16"/>
      <c r="AT371" s="16"/>
      <c r="AU371" s="16"/>
      <c r="AV371" s="16"/>
      <c r="AW371" s="16"/>
      <c r="AX371" s="16"/>
      <c r="AY371" s="16"/>
      <c r="AZ371" s="16"/>
      <c r="BA371" s="16"/>
      <c r="BB371" s="16"/>
      <c r="BC371" s="16"/>
      <c r="BD371" s="16"/>
      <c r="BE371" s="16"/>
      <c r="BF371" s="16"/>
      <c r="BG371" s="16"/>
      <c r="BH371" s="16"/>
      <c r="BI371" s="16"/>
      <c r="BJ371" s="16"/>
      <c r="BK371" s="16"/>
      <c r="BL371" s="16"/>
      <c r="BM371" s="16"/>
      <c r="BN371" s="16"/>
      <c r="BO371" s="16"/>
      <c r="BP371" s="16"/>
      <c r="BQ371" s="16"/>
      <c r="BR371" s="16"/>
      <c r="BS371" s="16"/>
      <c r="BT371" s="16"/>
      <c r="BU371" s="16"/>
      <c r="BV371" s="16"/>
      <c r="BW371" s="16"/>
      <c r="BX371" s="16"/>
      <c r="BY371" s="16"/>
      <c r="BZ371" s="16"/>
      <c r="CA371" s="16"/>
      <c r="CB371" s="16"/>
      <c r="CC371" s="16"/>
      <c r="CD371" s="16"/>
      <c r="CE371" s="16"/>
      <c r="CF371" s="16"/>
      <c r="CG371" s="16"/>
      <c r="CH371" s="16"/>
      <c r="CI371" s="16"/>
      <c r="CJ371" s="16"/>
      <c r="CK371" s="16"/>
      <c r="CL371" s="16"/>
      <c r="CM371" s="16"/>
      <c r="CN371" s="16"/>
      <c r="CO371" s="16"/>
      <c r="CP371" s="16"/>
      <c r="CQ371" s="16"/>
      <c r="CR371" s="16"/>
      <c r="CS371" s="16"/>
      <c r="CT371" s="16"/>
      <c r="CU371" s="16"/>
      <c r="CV371" s="16"/>
      <c r="CW371" s="16"/>
      <c r="CX371" s="16"/>
      <c r="CY371" s="16"/>
      <c r="CZ371" s="16"/>
      <c r="DA371" s="16"/>
      <c r="DB371" s="16"/>
      <c r="DC371" s="16"/>
      <c r="DD371" s="16"/>
      <c r="DE371" s="16"/>
      <c r="DF371" s="16"/>
      <c r="DG371" s="16"/>
      <c r="DH371" s="16"/>
      <c r="DI371" s="16"/>
      <c r="DJ371" s="16"/>
      <c r="DK371" s="16"/>
      <c r="DL371" s="16"/>
      <c r="DM371" s="16"/>
      <c r="DN371" s="16"/>
      <c r="DO371" s="16"/>
      <c r="DP371" s="16"/>
      <c r="DQ371" s="16"/>
      <c r="DR371" s="16"/>
      <c r="DS371" s="16"/>
      <c r="DT371" s="16"/>
      <c r="DU371" s="16"/>
      <c r="DV371" s="16"/>
      <c r="DW371" s="16"/>
      <c r="DX371" s="16"/>
      <c r="DY371" s="16"/>
      <c r="DZ371" s="16"/>
      <c r="EA371" s="16"/>
      <c r="EB371" s="16"/>
      <c r="EC371" s="16"/>
      <c r="ED371" s="16"/>
      <c r="EE371" s="16"/>
      <c r="EF371" s="16"/>
      <c r="EG371" s="16"/>
      <c r="EH371" s="16"/>
      <c r="EI371" s="16"/>
      <c r="EJ371" s="16"/>
      <c r="EK371" s="16"/>
      <c r="EL371" s="16"/>
      <c r="EM371" s="16"/>
      <c r="EN371" s="16"/>
      <c r="EO371" s="16"/>
      <c r="EP371" s="16"/>
      <c r="EQ371" s="16"/>
      <c r="ER371" s="16"/>
      <c r="ES371" s="16"/>
      <c r="ET371" s="16"/>
      <c r="EU371" s="16"/>
      <c r="EV371" s="16"/>
      <c r="EW371" s="16"/>
      <c r="EX371" s="16"/>
      <c r="EY371" s="16"/>
    </row>
    <row r="372" spans="1:155" ht="14.5" customHeight="1" x14ac:dyDescent="0.35">
      <c r="B372" s="18"/>
      <c r="C372" s="18"/>
      <c r="D372" s="18"/>
      <c r="E372" s="18"/>
      <c r="F372" s="18"/>
      <c r="G372" s="18"/>
      <c r="H372" s="18"/>
      <c r="I372" s="18"/>
      <c r="J372" s="18"/>
      <c r="K372" s="18"/>
      <c r="L372" s="18"/>
      <c r="AN372" s="16"/>
      <c r="AO372" s="16"/>
      <c r="AP372" s="16"/>
      <c r="AQ372" s="16"/>
      <c r="AR372" s="16"/>
      <c r="AS372" s="16"/>
      <c r="AT372" s="16"/>
      <c r="AU372" s="16"/>
      <c r="AV372" s="16"/>
      <c r="AW372" s="16"/>
      <c r="AX372" s="16"/>
      <c r="AY372" s="16"/>
      <c r="AZ372" s="16"/>
      <c r="BA372" s="16"/>
      <c r="BB372" s="16"/>
      <c r="BC372" s="16"/>
      <c r="BD372" s="16"/>
      <c r="BE372" s="16"/>
      <c r="BF372" s="16"/>
      <c r="BG372" s="16"/>
      <c r="BH372" s="16"/>
      <c r="BI372" s="16"/>
      <c r="BJ372" s="16"/>
      <c r="BK372" s="16"/>
      <c r="BL372" s="16"/>
      <c r="BM372" s="16"/>
      <c r="BN372" s="16"/>
      <c r="BO372" s="16"/>
      <c r="BP372" s="16"/>
      <c r="BQ372" s="16"/>
      <c r="BR372" s="16"/>
      <c r="BS372" s="16"/>
      <c r="BT372" s="16"/>
      <c r="BU372" s="16"/>
      <c r="BV372" s="16"/>
      <c r="BW372" s="16"/>
      <c r="BX372" s="16"/>
      <c r="BY372" s="16"/>
      <c r="BZ372" s="16"/>
      <c r="CA372" s="16"/>
      <c r="CB372" s="16"/>
      <c r="CC372" s="16"/>
      <c r="CD372" s="16"/>
      <c r="CE372" s="16"/>
      <c r="CF372" s="16"/>
      <c r="CG372" s="16"/>
      <c r="CH372" s="16"/>
      <c r="CI372" s="16"/>
      <c r="CJ372" s="16"/>
      <c r="CK372" s="16"/>
      <c r="CL372" s="16"/>
      <c r="CM372" s="16"/>
      <c r="CN372" s="16"/>
      <c r="CO372" s="16"/>
      <c r="CP372" s="16"/>
      <c r="CQ372" s="16"/>
      <c r="CR372" s="16"/>
      <c r="CS372" s="16"/>
      <c r="CT372" s="16"/>
      <c r="CU372" s="16"/>
      <c r="CV372" s="16"/>
      <c r="CW372" s="16"/>
      <c r="CX372" s="16"/>
      <c r="CY372" s="16"/>
      <c r="CZ372" s="16"/>
      <c r="DA372" s="16"/>
      <c r="DB372" s="16"/>
      <c r="DC372" s="16"/>
      <c r="DD372" s="16"/>
      <c r="DE372" s="16"/>
      <c r="DF372" s="16"/>
      <c r="DG372" s="16"/>
      <c r="DH372" s="16"/>
      <c r="DI372" s="16"/>
      <c r="DJ372" s="16"/>
      <c r="DK372" s="16"/>
      <c r="DL372" s="16"/>
      <c r="DM372" s="16"/>
      <c r="DN372" s="16"/>
      <c r="DO372" s="16"/>
      <c r="DP372" s="16"/>
      <c r="DQ372" s="16"/>
      <c r="DR372" s="16"/>
      <c r="DS372" s="16"/>
      <c r="DT372" s="16"/>
      <c r="DU372" s="16"/>
      <c r="DV372" s="16"/>
      <c r="DW372" s="16"/>
      <c r="DX372" s="16"/>
      <c r="DY372" s="16"/>
      <c r="DZ372" s="16"/>
      <c r="EA372" s="16"/>
      <c r="EB372" s="16"/>
      <c r="EC372" s="16"/>
      <c r="ED372" s="16"/>
      <c r="EE372" s="16"/>
      <c r="EF372" s="16"/>
      <c r="EG372" s="16"/>
      <c r="EH372" s="16"/>
      <c r="EI372" s="16"/>
      <c r="EJ372" s="16"/>
      <c r="EK372" s="16"/>
      <c r="EL372" s="16"/>
      <c r="EM372" s="16"/>
      <c r="EN372" s="16"/>
      <c r="EO372" s="16"/>
      <c r="EP372" s="16"/>
      <c r="EQ372" s="16"/>
      <c r="ER372" s="16"/>
      <c r="ES372" s="16"/>
      <c r="ET372" s="16"/>
      <c r="EU372" s="16"/>
      <c r="EV372" s="16"/>
      <c r="EW372" s="16"/>
      <c r="EX372" s="16"/>
      <c r="EY372" s="16"/>
    </row>
    <row r="373" spans="1:155" ht="14.5" customHeight="1" x14ac:dyDescent="0.35">
      <c r="B373" s="18"/>
      <c r="C373" s="18"/>
      <c r="D373" s="18"/>
      <c r="E373" s="18"/>
      <c r="F373" s="18"/>
      <c r="G373" s="18"/>
      <c r="H373" s="18"/>
      <c r="I373" s="18"/>
      <c r="J373" s="18"/>
      <c r="K373" s="18"/>
      <c r="L373" s="18"/>
      <c r="AN373" s="16"/>
      <c r="AO373" s="16"/>
      <c r="AP373" s="16"/>
      <c r="AQ373" s="16"/>
      <c r="AR373" s="16"/>
      <c r="AS373" s="16"/>
      <c r="AT373" s="16"/>
      <c r="AU373" s="16"/>
      <c r="AV373" s="16"/>
      <c r="AW373" s="16"/>
      <c r="AX373" s="16"/>
      <c r="AY373" s="16"/>
      <c r="AZ373" s="16"/>
      <c r="BA373" s="16"/>
      <c r="BB373" s="16"/>
      <c r="BC373" s="16"/>
      <c r="BD373" s="16"/>
      <c r="BE373" s="16"/>
      <c r="BF373" s="16"/>
      <c r="BG373" s="16"/>
      <c r="BH373" s="16"/>
      <c r="BI373" s="16"/>
      <c r="BJ373" s="16"/>
      <c r="BK373" s="16"/>
      <c r="BL373" s="16"/>
      <c r="BM373" s="16"/>
      <c r="BN373" s="16"/>
      <c r="BO373" s="16"/>
      <c r="BP373" s="16"/>
      <c r="BQ373" s="16"/>
      <c r="BR373" s="16"/>
      <c r="BS373" s="16"/>
      <c r="BT373" s="16"/>
      <c r="BU373" s="16"/>
      <c r="BV373" s="16"/>
      <c r="BW373" s="16"/>
      <c r="BX373" s="16"/>
      <c r="BY373" s="16"/>
      <c r="BZ373" s="16"/>
      <c r="CA373" s="16"/>
      <c r="CB373" s="16"/>
      <c r="CC373" s="16"/>
      <c r="CD373" s="16"/>
      <c r="CE373" s="16"/>
      <c r="CF373" s="16"/>
      <c r="CG373" s="16"/>
      <c r="CH373" s="16"/>
      <c r="CI373" s="16"/>
      <c r="CJ373" s="16"/>
      <c r="CK373" s="16"/>
      <c r="CL373" s="16"/>
      <c r="CM373" s="16"/>
      <c r="CN373" s="16"/>
      <c r="CO373" s="16"/>
      <c r="CP373" s="16"/>
      <c r="CQ373" s="16"/>
      <c r="CR373" s="16"/>
      <c r="CS373" s="16"/>
      <c r="CT373" s="16"/>
      <c r="CU373" s="16"/>
      <c r="CV373" s="16"/>
      <c r="CW373" s="16"/>
      <c r="CX373" s="16"/>
      <c r="CY373" s="16"/>
      <c r="CZ373" s="16"/>
      <c r="DA373" s="16"/>
      <c r="DB373" s="16"/>
      <c r="DC373" s="16"/>
      <c r="DD373" s="16"/>
      <c r="DE373" s="16"/>
      <c r="DF373" s="16"/>
      <c r="DG373" s="16"/>
      <c r="DH373" s="16"/>
      <c r="DI373" s="16"/>
      <c r="DJ373" s="16"/>
      <c r="DK373" s="16"/>
      <c r="DL373" s="16"/>
      <c r="DM373" s="16"/>
      <c r="DN373" s="16"/>
      <c r="DO373" s="16"/>
      <c r="DP373" s="16"/>
      <c r="DQ373" s="16"/>
      <c r="DR373" s="16"/>
      <c r="DS373" s="16"/>
      <c r="DT373" s="16"/>
      <c r="DU373" s="16"/>
      <c r="DV373" s="16"/>
      <c r="DW373" s="16"/>
      <c r="DX373" s="16"/>
      <c r="DY373" s="16"/>
      <c r="DZ373" s="16"/>
      <c r="EA373" s="16"/>
      <c r="EB373" s="16"/>
      <c r="EC373" s="16"/>
      <c r="ED373" s="16"/>
      <c r="EE373" s="16"/>
      <c r="EF373" s="16"/>
      <c r="EG373" s="16"/>
      <c r="EH373" s="16"/>
      <c r="EI373" s="16"/>
      <c r="EJ373" s="16"/>
      <c r="EK373" s="16"/>
      <c r="EL373" s="16"/>
      <c r="EM373" s="16"/>
      <c r="EN373" s="16"/>
      <c r="EO373" s="16"/>
      <c r="EP373" s="16"/>
      <c r="EQ373" s="16"/>
      <c r="ER373" s="16"/>
      <c r="ES373" s="16"/>
      <c r="ET373" s="16"/>
      <c r="EU373" s="16"/>
      <c r="EV373" s="16"/>
      <c r="EW373" s="16"/>
      <c r="EX373" s="16"/>
      <c r="EY373" s="16"/>
    </row>
    <row r="374" spans="1:155" ht="14.5" customHeight="1" x14ac:dyDescent="0.35">
      <c r="B374" s="18"/>
      <c r="C374" s="18"/>
      <c r="D374" s="18"/>
      <c r="E374" s="18"/>
      <c r="F374" s="18"/>
      <c r="G374" s="18"/>
      <c r="H374" s="18"/>
      <c r="I374" s="18"/>
      <c r="J374" s="18"/>
      <c r="K374" s="18"/>
      <c r="L374" s="18"/>
      <c r="AN374" s="16"/>
      <c r="AO374" s="16"/>
      <c r="AP374" s="16"/>
      <c r="AQ374" s="16"/>
      <c r="AR374" s="16"/>
      <c r="AS374" s="16"/>
      <c r="AT374" s="16"/>
      <c r="AU374" s="16"/>
      <c r="AV374" s="16"/>
      <c r="AW374" s="16"/>
      <c r="AX374" s="16"/>
      <c r="AY374" s="16"/>
      <c r="AZ374" s="16"/>
      <c r="BA374" s="16"/>
      <c r="BB374" s="16"/>
      <c r="BC374" s="16"/>
      <c r="BD374" s="16"/>
      <c r="BE374" s="16"/>
      <c r="BF374" s="16"/>
      <c r="BG374" s="16"/>
      <c r="BH374" s="16"/>
      <c r="BI374" s="16"/>
      <c r="BJ374" s="16"/>
      <c r="BK374" s="16"/>
      <c r="BL374" s="16"/>
      <c r="BM374" s="16"/>
      <c r="BN374" s="16"/>
      <c r="BO374" s="16"/>
      <c r="BP374" s="16"/>
      <c r="BQ374" s="16"/>
      <c r="BR374" s="16"/>
      <c r="BS374" s="16"/>
      <c r="BT374" s="16"/>
      <c r="BU374" s="16"/>
      <c r="BV374" s="16"/>
      <c r="BW374" s="16"/>
      <c r="BX374" s="16"/>
      <c r="BY374" s="16"/>
      <c r="BZ374" s="16"/>
      <c r="CA374" s="16"/>
      <c r="CB374" s="16"/>
      <c r="CC374" s="16"/>
      <c r="CD374" s="16"/>
      <c r="CE374" s="16"/>
      <c r="CF374" s="16"/>
      <c r="CG374" s="16"/>
      <c r="CH374" s="16"/>
      <c r="CI374" s="16"/>
      <c r="CJ374" s="16"/>
      <c r="CK374" s="16"/>
      <c r="CL374" s="16"/>
      <c r="CM374" s="16"/>
      <c r="CN374" s="16"/>
      <c r="CO374" s="16"/>
      <c r="CP374" s="16"/>
      <c r="CQ374" s="16"/>
      <c r="CR374" s="16"/>
      <c r="CS374" s="16"/>
      <c r="CT374" s="16"/>
      <c r="CU374" s="16"/>
      <c r="CV374" s="16"/>
      <c r="CW374" s="16"/>
      <c r="CX374" s="16"/>
      <c r="CY374" s="16"/>
      <c r="CZ374" s="16"/>
      <c r="DA374" s="16"/>
      <c r="DB374" s="16"/>
      <c r="DC374" s="16"/>
      <c r="DD374" s="16"/>
      <c r="DE374" s="16"/>
      <c r="DF374" s="16"/>
      <c r="DG374" s="16"/>
      <c r="DH374" s="16"/>
      <c r="DI374" s="16"/>
      <c r="DJ374" s="16"/>
      <c r="DK374" s="16"/>
      <c r="DL374" s="16"/>
      <c r="DM374" s="16"/>
      <c r="DN374" s="16"/>
      <c r="DO374" s="16"/>
      <c r="DP374" s="16"/>
      <c r="DQ374" s="16"/>
      <c r="DR374" s="16"/>
      <c r="DS374" s="16"/>
      <c r="DT374" s="16"/>
      <c r="DU374" s="16"/>
      <c r="DV374" s="16"/>
      <c r="DW374" s="16"/>
      <c r="DX374" s="16"/>
      <c r="DY374" s="16"/>
      <c r="DZ374" s="16"/>
      <c r="EA374" s="16"/>
      <c r="EB374" s="16"/>
      <c r="EC374" s="16"/>
      <c r="ED374" s="16"/>
      <c r="EE374" s="16"/>
      <c r="EF374" s="16"/>
      <c r="EG374" s="16"/>
      <c r="EH374" s="16"/>
      <c r="EI374" s="16"/>
      <c r="EJ374" s="16"/>
      <c r="EK374" s="16"/>
      <c r="EL374" s="16"/>
      <c r="EM374" s="16"/>
      <c r="EN374" s="16"/>
      <c r="EO374" s="16"/>
      <c r="EP374" s="16"/>
      <c r="EQ374" s="16"/>
      <c r="ER374" s="16"/>
      <c r="ES374" s="16"/>
      <c r="ET374" s="16"/>
      <c r="EU374" s="16"/>
      <c r="EV374" s="16"/>
      <c r="EW374" s="16"/>
      <c r="EX374" s="16"/>
      <c r="EY374" s="16"/>
    </row>
    <row r="375" spans="1:155" ht="14.5" customHeight="1" x14ac:dyDescent="0.35">
      <c r="B375" s="18"/>
      <c r="C375" s="18"/>
      <c r="D375" s="18"/>
      <c r="E375" s="18"/>
      <c r="F375" s="18"/>
      <c r="G375" s="18"/>
      <c r="H375" s="18"/>
      <c r="I375" s="18"/>
      <c r="J375" s="18"/>
      <c r="K375" s="18"/>
      <c r="L375" s="18"/>
      <c r="AN375" s="16"/>
      <c r="AO375" s="16"/>
      <c r="AP375" s="16"/>
      <c r="AQ375" s="16"/>
      <c r="AR375" s="16"/>
      <c r="AS375" s="16"/>
      <c r="AT375" s="16"/>
      <c r="AU375" s="16"/>
      <c r="AV375" s="16"/>
      <c r="AW375" s="16"/>
      <c r="AX375" s="16"/>
      <c r="AY375" s="16"/>
      <c r="AZ375" s="16"/>
      <c r="BA375" s="16"/>
      <c r="BB375" s="16"/>
      <c r="BC375" s="16"/>
      <c r="BD375" s="16"/>
      <c r="BE375" s="16"/>
      <c r="BF375" s="16"/>
      <c r="BG375" s="16"/>
      <c r="BH375" s="16"/>
      <c r="BI375" s="16"/>
      <c r="BJ375" s="16"/>
      <c r="BK375" s="16"/>
      <c r="BL375" s="16"/>
      <c r="BM375" s="16"/>
      <c r="BN375" s="16"/>
      <c r="BO375" s="16"/>
      <c r="BP375" s="16"/>
      <c r="BQ375" s="16"/>
      <c r="BR375" s="16"/>
      <c r="BS375" s="16"/>
      <c r="BT375" s="16"/>
      <c r="BU375" s="16"/>
      <c r="BV375" s="16"/>
      <c r="BW375" s="16"/>
      <c r="BX375" s="16"/>
      <c r="BY375" s="16"/>
      <c r="BZ375" s="16"/>
      <c r="CA375" s="16"/>
      <c r="CB375" s="16"/>
      <c r="CC375" s="16"/>
      <c r="CD375" s="16"/>
      <c r="CE375" s="16"/>
      <c r="CF375" s="16"/>
      <c r="CG375" s="16"/>
      <c r="CH375" s="16"/>
      <c r="CI375" s="16"/>
      <c r="CJ375" s="16"/>
      <c r="CK375" s="16"/>
      <c r="CL375" s="16"/>
      <c r="CM375" s="16"/>
      <c r="CN375" s="16"/>
      <c r="CO375" s="16"/>
      <c r="CP375" s="16"/>
      <c r="CQ375" s="16"/>
      <c r="CR375" s="16"/>
      <c r="CS375" s="16"/>
      <c r="CT375" s="16"/>
      <c r="CU375" s="16"/>
      <c r="CV375" s="16"/>
      <c r="CW375" s="16"/>
      <c r="CX375" s="16"/>
      <c r="CY375" s="16"/>
      <c r="CZ375" s="16"/>
      <c r="DA375" s="16"/>
      <c r="DB375" s="16"/>
      <c r="DC375" s="16"/>
      <c r="DD375" s="16"/>
      <c r="DE375" s="16"/>
      <c r="DF375" s="16"/>
      <c r="DG375" s="16"/>
      <c r="DH375" s="16"/>
      <c r="DI375" s="16"/>
      <c r="DJ375" s="16"/>
      <c r="DK375" s="16"/>
      <c r="DL375" s="16"/>
      <c r="DM375" s="16"/>
      <c r="DN375" s="16"/>
      <c r="DO375" s="16"/>
      <c r="DP375" s="16"/>
      <c r="DQ375" s="16"/>
      <c r="DR375" s="16"/>
      <c r="DS375" s="16"/>
      <c r="DT375" s="16"/>
      <c r="DU375" s="16"/>
      <c r="DV375" s="16"/>
      <c r="DW375" s="16"/>
      <c r="DX375" s="16"/>
      <c r="DY375" s="16"/>
      <c r="DZ375" s="16"/>
      <c r="EA375" s="16"/>
      <c r="EB375" s="16"/>
      <c r="EC375" s="16"/>
      <c r="ED375" s="16"/>
      <c r="EE375" s="16"/>
      <c r="EF375" s="16"/>
      <c r="EG375" s="16"/>
      <c r="EH375" s="16"/>
      <c r="EI375" s="16"/>
      <c r="EJ375" s="16"/>
      <c r="EK375" s="16"/>
      <c r="EL375" s="16"/>
      <c r="EM375" s="16"/>
      <c r="EN375" s="16"/>
      <c r="EO375" s="16"/>
      <c r="EP375" s="16"/>
      <c r="EQ375" s="16"/>
      <c r="ER375" s="16"/>
      <c r="ES375" s="16"/>
      <c r="ET375" s="16"/>
      <c r="EU375" s="16"/>
      <c r="EV375" s="16"/>
      <c r="EW375" s="16"/>
      <c r="EX375" s="16"/>
      <c r="EY375" s="16"/>
    </row>
    <row r="376" spans="1:155" ht="14.5" customHeight="1" x14ac:dyDescent="0.35">
      <c r="B376" s="18"/>
      <c r="C376" s="18"/>
      <c r="D376" s="18"/>
      <c r="E376" s="18"/>
      <c r="F376" s="18"/>
      <c r="G376" s="18"/>
      <c r="H376" s="18"/>
      <c r="I376" s="18"/>
      <c r="J376" s="18"/>
      <c r="K376" s="18"/>
      <c r="L376" s="18"/>
      <c r="AN376" s="16"/>
      <c r="AO376" s="16"/>
      <c r="AP376" s="16"/>
      <c r="AQ376" s="16"/>
      <c r="AR376" s="16"/>
      <c r="AS376" s="16"/>
      <c r="AT376" s="16"/>
      <c r="AU376" s="16"/>
      <c r="AV376" s="16"/>
      <c r="AW376" s="16"/>
      <c r="AX376" s="16"/>
      <c r="AY376" s="16"/>
      <c r="AZ376" s="16"/>
      <c r="BA376" s="16"/>
      <c r="BB376" s="16"/>
      <c r="BC376" s="16"/>
      <c r="BD376" s="16"/>
      <c r="BE376" s="16"/>
      <c r="BF376" s="16"/>
      <c r="BG376" s="16"/>
      <c r="BH376" s="16"/>
      <c r="BI376" s="16"/>
      <c r="BJ376" s="16"/>
      <c r="BK376" s="16"/>
      <c r="BL376" s="16"/>
      <c r="BM376" s="16"/>
      <c r="BN376" s="16"/>
      <c r="BO376" s="16"/>
      <c r="BP376" s="16"/>
      <c r="BQ376" s="16"/>
      <c r="BR376" s="16"/>
      <c r="BS376" s="16"/>
      <c r="BT376" s="16"/>
      <c r="BU376" s="16"/>
      <c r="BV376" s="16"/>
      <c r="BW376" s="16"/>
      <c r="BX376" s="16"/>
      <c r="BY376" s="16"/>
      <c r="BZ376" s="16"/>
      <c r="CA376" s="16"/>
      <c r="CB376" s="16"/>
      <c r="CC376" s="16"/>
      <c r="CD376" s="16"/>
      <c r="CE376" s="16"/>
      <c r="CF376" s="16"/>
      <c r="CG376" s="16"/>
      <c r="CH376" s="16"/>
      <c r="CI376" s="16"/>
      <c r="CJ376" s="16"/>
      <c r="CK376" s="16"/>
      <c r="CL376" s="16"/>
      <c r="CM376" s="16"/>
      <c r="CN376" s="16"/>
      <c r="CO376" s="16"/>
      <c r="CP376" s="16"/>
      <c r="CQ376" s="16"/>
      <c r="CR376" s="16"/>
      <c r="CS376" s="16"/>
      <c r="CT376" s="16"/>
      <c r="CU376" s="16"/>
      <c r="CV376" s="16"/>
      <c r="CW376" s="16"/>
      <c r="CX376" s="16"/>
      <c r="CY376" s="16"/>
      <c r="CZ376" s="16"/>
      <c r="DA376" s="16"/>
      <c r="DB376" s="16"/>
      <c r="DC376" s="16"/>
      <c r="DD376" s="16"/>
      <c r="DE376" s="16"/>
      <c r="DF376" s="16"/>
      <c r="DG376" s="16"/>
      <c r="DH376" s="16"/>
      <c r="DI376" s="16"/>
      <c r="DJ376" s="16"/>
      <c r="DK376" s="16"/>
      <c r="DL376" s="16"/>
      <c r="DM376" s="16"/>
      <c r="DN376" s="16"/>
      <c r="DO376" s="16"/>
      <c r="DP376" s="16"/>
      <c r="DQ376" s="16"/>
      <c r="DR376" s="16"/>
      <c r="DS376" s="16"/>
      <c r="DT376" s="16"/>
      <c r="DU376" s="16"/>
      <c r="DV376" s="16"/>
      <c r="DW376" s="16"/>
      <c r="DX376" s="16"/>
      <c r="DY376" s="16"/>
      <c r="DZ376" s="16"/>
      <c r="EA376" s="16"/>
      <c r="EB376" s="16"/>
      <c r="EC376" s="16"/>
      <c r="ED376" s="16"/>
      <c r="EE376" s="16"/>
      <c r="EF376" s="16"/>
      <c r="EG376" s="16"/>
      <c r="EH376" s="16"/>
      <c r="EI376" s="16"/>
      <c r="EJ376" s="16"/>
      <c r="EK376" s="16"/>
      <c r="EL376" s="16"/>
      <c r="EM376" s="16"/>
      <c r="EN376" s="16"/>
      <c r="EO376" s="16"/>
      <c r="EP376" s="16"/>
      <c r="EQ376" s="16"/>
      <c r="ER376" s="16"/>
      <c r="ES376" s="16"/>
      <c r="ET376" s="16"/>
      <c r="EU376" s="16"/>
      <c r="EV376" s="16"/>
      <c r="EW376" s="16"/>
      <c r="EX376" s="16"/>
      <c r="EY376" s="16"/>
    </row>
    <row r="377" spans="1:155" ht="14.5" customHeight="1" x14ac:dyDescent="0.35">
      <c r="B377" s="18"/>
      <c r="C377" s="18"/>
      <c r="D377" s="18"/>
      <c r="E377" s="18"/>
      <c r="F377" s="18"/>
      <c r="G377" s="18"/>
      <c r="H377" s="18"/>
      <c r="I377" s="18"/>
      <c r="J377" s="18"/>
      <c r="K377" s="18"/>
      <c r="L377" s="18"/>
      <c r="AN377" s="16"/>
      <c r="AO377" s="16"/>
      <c r="AP377" s="16"/>
      <c r="AQ377" s="16"/>
      <c r="AR377" s="16"/>
      <c r="AS377" s="16"/>
      <c r="AT377" s="16"/>
      <c r="AU377" s="16"/>
      <c r="AV377" s="16"/>
      <c r="AW377" s="16"/>
      <c r="AX377" s="16"/>
      <c r="AY377" s="16"/>
      <c r="AZ377" s="16"/>
      <c r="BA377" s="16"/>
      <c r="BB377" s="16"/>
      <c r="BC377" s="16"/>
      <c r="BD377" s="16"/>
      <c r="BE377" s="16"/>
      <c r="BF377" s="16"/>
      <c r="BG377" s="16"/>
      <c r="BH377" s="16"/>
      <c r="BI377" s="16"/>
      <c r="BJ377" s="16"/>
      <c r="BK377" s="16"/>
      <c r="BL377" s="16"/>
      <c r="BM377" s="16"/>
      <c r="BN377" s="16"/>
      <c r="BO377" s="16"/>
      <c r="BP377" s="16"/>
      <c r="BQ377" s="16"/>
      <c r="BR377" s="16"/>
      <c r="BS377" s="16"/>
      <c r="BT377" s="16"/>
      <c r="BU377" s="16"/>
      <c r="BV377" s="16"/>
      <c r="BW377" s="16"/>
      <c r="BX377" s="16"/>
      <c r="BY377" s="16"/>
      <c r="BZ377" s="16"/>
      <c r="CA377" s="16"/>
      <c r="CB377" s="16"/>
      <c r="CC377" s="16"/>
      <c r="CD377" s="16"/>
      <c r="CE377" s="16"/>
      <c r="CF377" s="16"/>
      <c r="CG377" s="16"/>
      <c r="CH377" s="16"/>
      <c r="CI377" s="16"/>
      <c r="CJ377" s="16"/>
      <c r="CK377" s="16"/>
      <c r="CL377" s="16"/>
      <c r="CM377" s="16"/>
      <c r="CN377" s="16"/>
      <c r="CO377" s="16"/>
      <c r="CP377" s="16"/>
      <c r="CQ377" s="16"/>
      <c r="CR377" s="16"/>
      <c r="CS377" s="16"/>
      <c r="CT377" s="16"/>
      <c r="CU377" s="16"/>
      <c r="CV377" s="16"/>
      <c r="CW377" s="16"/>
      <c r="CX377" s="16"/>
      <c r="CY377" s="16"/>
      <c r="CZ377" s="16"/>
      <c r="DA377" s="16"/>
      <c r="DB377" s="16"/>
      <c r="DC377" s="16"/>
      <c r="DD377" s="16"/>
      <c r="DE377" s="16"/>
      <c r="DF377" s="16"/>
      <c r="DG377" s="16"/>
      <c r="DH377" s="16"/>
      <c r="DI377" s="16"/>
      <c r="DJ377" s="16"/>
      <c r="DK377" s="16"/>
      <c r="DL377" s="16"/>
      <c r="DM377" s="16"/>
      <c r="DN377" s="16"/>
      <c r="DO377" s="16"/>
      <c r="DP377" s="16"/>
      <c r="DQ377" s="16"/>
      <c r="DR377" s="16"/>
      <c r="DS377" s="16"/>
      <c r="DT377" s="16"/>
      <c r="DU377" s="16"/>
      <c r="DV377" s="16"/>
      <c r="DW377" s="16"/>
      <c r="DX377" s="16"/>
      <c r="DY377" s="16"/>
      <c r="DZ377" s="16"/>
      <c r="EA377" s="16"/>
      <c r="EB377" s="16"/>
      <c r="EC377" s="16"/>
      <c r="ED377" s="16"/>
      <c r="EE377" s="16"/>
      <c r="EF377" s="16"/>
      <c r="EG377" s="16"/>
      <c r="EH377" s="16"/>
      <c r="EI377" s="16"/>
      <c r="EJ377" s="16"/>
      <c r="EK377" s="16"/>
      <c r="EL377" s="16"/>
      <c r="EM377" s="16"/>
      <c r="EN377" s="16"/>
      <c r="EO377" s="16"/>
      <c r="EP377" s="16"/>
      <c r="EQ377" s="16"/>
      <c r="ER377" s="16"/>
      <c r="ES377" s="16"/>
      <c r="ET377" s="16"/>
      <c r="EU377" s="16"/>
      <c r="EV377" s="16"/>
      <c r="EW377" s="16"/>
      <c r="EX377" s="16"/>
      <c r="EY377" s="16"/>
    </row>
    <row r="378" spans="1:155" ht="14.5" customHeight="1" x14ac:dyDescent="0.35">
      <c r="B378" s="18"/>
      <c r="C378" s="18"/>
      <c r="D378" s="18"/>
      <c r="E378" s="18"/>
      <c r="F378" s="18"/>
      <c r="G378" s="18"/>
      <c r="H378" s="18"/>
      <c r="I378" s="18"/>
      <c r="J378" s="18"/>
      <c r="K378" s="18"/>
      <c r="L378" s="18"/>
      <c r="AN378" s="16"/>
      <c r="AO378" s="16"/>
      <c r="AP378" s="16"/>
      <c r="AQ378" s="16"/>
      <c r="AR378" s="16"/>
      <c r="AS378" s="16"/>
      <c r="AT378" s="16"/>
      <c r="AU378" s="16"/>
      <c r="AV378" s="16"/>
      <c r="AW378" s="16"/>
      <c r="AX378" s="16"/>
      <c r="AY378" s="16"/>
      <c r="AZ378" s="16"/>
      <c r="BA378" s="16"/>
      <c r="BB378" s="16"/>
      <c r="BC378" s="16"/>
      <c r="BD378" s="16"/>
      <c r="BE378" s="16"/>
      <c r="BF378" s="16"/>
      <c r="BG378" s="16"/>
      <c r="BH378" s="16"/>
      <c r="BI378" s="16"/>
      <c r="BJ378" s="16"/>
      <c r="BK378" s="16"/>
      <c r="BL378" s="16"/>
      <c r="BM378" s="16"/>
      <c r="BN378" s="16"/>
      <c r="BO378" s="16"/>
      <c r="BP378" s="16"/>
      <c r="BQ378" s="16"/>
      <c r="BR378" s="16"/>
      <c r="BS378" s="16"/>
      <c r="BT378" s="16"/>
      <c r="BU378" s="16"/>
      <c r="BV378" s="16"/>
      <c r="BW378" s="16"/>
      <c r="BX378" s="16"/>
      <c r="BY378" s="16"/>
      <c r="BZ378" s="16"/>
      <c r="CA378" s="16"/>
      <c r="CB378" s="16"/>
      <c r="CC378" s="16"/>
      <c r="CD378" s="16"/>
      <c r="CE378" s="16"/>
      <c r="CF378" s="16"/>
      <c r="CG378" s="16"/>
      <c r="CH378" s="16"/>
      <c r="CI378" s="16"/>
      <c r="CJ378" s="16"/>
      <c r="CK378" s="16"/>
      <c r="CL378" s="16"/>
      <c r="CM378" s="16"/>
      <c r="CN378" s="16"/>
      <c r="CO378" s="16"/>
      <c r="CP378" s="16"/>
      <c r="CQ378" s="16"/>
      <c r="CR378" s="16"/>
      <c r="CS378" s="16"/>
      <c r="CT378" s="16"/>
      <c r="CU378" s="16"/>
      <c r="CV378" s="16"/>
      <c r="CW378" s="16"/>
      <c r="CX378" s="16"/>
      <c r="CY378" s="16"/>
      <c r="CZ378" s="16"/>
      <c r="DA378" s="16"/>
      <c r="DB378" s="16"/>
      <c r="DC378" s="16"/>
      <c r="DD378" s="16"/>
      <c r="DE378" s="16"/>
      <c r="DF378" s="16"/>
      <c r="DG378" s="16"/>
      <c r="DH378" s="16"/>
      <c r="DI378" s="16"/>
      <c r="DJ378" s="16"/>
      <c r="DK378" s="16"/>
      <c r="DL378" s="16"/>
      <c r="DM378" s="16"/>
      <c r="DN378" s="16"/>
      <c r="DO378" s="16"/>
      <c r="DP378" s="16"/>
      <c r="DQ378" s="16"/>
      <c r="DR378" s="16"/>
      <c r="DS378" s="16"/>
      <c r="DT378" s="16"/>
      <c r="DU378" s="16"/>
      <c r="DV378" s="16"/>
      <c r="DW378" s="16"/>
      <c r="DX378" s="16"/>
      <c r="DY378" s="16"/>
      <c r="DZ378" s="16"/>
      <c r="EA378" s="16"/>
      <c r="EB378" s="16"/>
      <c r="EC378" s="16"/>
      <c r="ED378" s="16"/>
      <c r="EE378" s="16"/>
      <c r="EF378" s="16"/>
      <c r="EG378" s="16"/>
      <c r="EH378" s="16"/>
      <c r="EI378" s="16"/>
      <c r="EJ378" s="16"/>
      <c r="EK378" s="16"/>
      <c r="EL378" s="16"/>
      <c r="EM378" s="16"/>
      <c r="EN378" s="16"/>
      <c r="EO378" s="16"/>
      <c r="EP378" s="16"/>
      <c r="EQ378" s="16"/>
      <c r="ER378" s="16"/>
      <c r="ES378" s="16"/>
      <c r="ET378" s="16"/>
      <c r="EU378" s="16"/>
      <c r="EV378" s="16"/>
      <c r="EW378" s="16"/>
      <c r="EX378" s="16"/>
      <c r="EY378" s="16"/>
    </row>
    <row r="379" spans="1:155" ht="14.5" customHeight="1" x14ac:dyDescent="0.35">
      <c r="B379" s="18"/>
      <c r="C379" s="18"/>
      <c r="D379" s="18"/>
      <c r="E379" s="18"/>
      <c r="F379" s="18"/>
      <c r="G379" s="18"/>
      <c r="H379" s="18"/>
      <c r="I379" s="18"/>
      <c r="J379" s="18"/>
      <c r="K379" s="18"/>
      <c r="L379" s="18"/>
      <c r="AN379" s="16"/>
      <c r="AO379" s="16"/>
      <c r="AP379" s="16"/>
      <c r="AQ379" s="16"/>
      <c r="AR379" s="16"/>
      <c r="AS379" s="16"/>
      <c r="AT379" s="16"/>
      <c r="AU379" s="16"/>
      <c r="AV379" s="16"/>
      <c r="AW379" s="16"/>
      <c r="AX379" s="16"/>
      <c r="AY379" s="16"/>
      <c r="AZ379" s="16"/>
      <c r="BA379" s="16"/>
      <c r="BB379" s="16"/>
      <c r="BC379" s="16"/>
      <c r="BD379" s="16"/>
      <c r="BE379" s="16"/>
      <c r="BF379" s="16"/>
      <c r="BG379" s="16"/>
      <c r="BH379" s="16"/>
      <c r="BI379" s="16"/>
      <c r="BJ379" s="16"/>
      <c r="BK379" s="16"/>
      <c r="BL379" s="16"/>
      <c r="BM379" s="16"/>
      <c r="BN379" s="16"/>
      <c r="BO379" s="16"/>
      <c r="BP379" s="16"/>
      <c r="BQ379" s="16"/>
      <c r="BR379" s="16"/>
      <c r="BS379" s="16"/>
      <c r="BT379" s="16"/>
      <c r="BU379" s="16"/>
      <c r="BV379" s="16"/>
      <c r="BW379" s="16"/>
      <c r="BX379" s="16"/>
      <c r="BY379" s="16"/>
      <c r="BZ379" s="16"/>
      <c r="CA379" s="16"/>
      <c r="CB379" s="16"/>
      <c r="CC379" s="16"/>
      <c r="CD379" s="16"/>
      <c r="CE379" s="16"/>
      <c r="CF379" s="16"/>
      <c r="CG379" s="16"/>
      <c r="CH379" s="16"/>
      <c r="CI379" s="16"/>
      <c r="CJ379" s="16"/>
      <c r="CK379" s="16"/>
      <c r="CL379" s="16"/>
      <c r="CM379" s="16"/>
      <c r="CN379" s="16"/>
      <c r="CO379" s="16"/>
      <c r="CP379" s="16"/>
      <c r="CQ379" s="16"/>
      <c r="CR379" s="16"/>
      <c r="CS379" s="16"/>
      <c r="CT379" s="16"/>
      <c r="CU379" s="16"/>
      <c r="CV379" s="16"/>
      <c r="CW379" s="16"/>
      <c r="CX379" s="16"/>
      <c r="CY379" s="16"/>
      <c r="CZ379" s="16"/>
      <c r="DA379" s="16"/>
      <c r="DB379" s="16"/>
      <c r="DC379" s="16"/>
      <c r="DD379" s="16"/>
      <c r="DE379" s="16"/>
      <c r="DF379" s="16"/>
      <c r="DG379" s="16"/>
      <c r="DH379" s="16"/>
      <c r="DI379" s="16"/>
      <c r="DJ379" s="16"/>
      <c r="DK379" s="16"/>
      <c r="DL379" s="16"/>
      <c r="DM379" s="16"/>
      <c r="DN379" s="16"/>
      <c r="DO379" s="16"/>
      <c r="DP379" s="16"/>
      <c r="DQ379" s="16"/>
      <c r="DR379" s="16"/>
      <c r="DS379" s="16"/>
      <c r="DT379" s="16"/>
      <c r="DU379" s="16"/>
      <c r="DV379" s="16"/>
      <c r="DW379" s="16"/>
      <c r="DX379" s="16"/>
      <c r="DY379" s="16"/>
      <c r="DZ379" s="16"/>
      <c r="EA379" s="16"/>
      <c r="EB379" s="16"/>
      <c r="EC379" s="16"/>
      <c r="ED379" s="16"/>
      <c r="EE379" s="16"/>
      <c r="EF379" s="16"/>
      <c r="EG379" s="16"/>
      <c r="EH379" s="16"/>
      <c r="EI379" s="16"/>
      <c r="EJ379" s="16"/>
      <c r="EK379" s="16"/>
      <c r="EL379" s="16"/>
      <c r="EM379" s="16"/>
      <c r="EN379" s="16"/>
      <c r="EO379" s="16"/>
      <c r="EP379" s="16"/>
      <c r="EQ379" s="16"/>
      <c r="ER379" s="16"/>
      <c r="ES379" s="16"/>
      <c r="ET379" s="16"/>
      <c r="EU379" s="16"/>
      <c r="EV379" s="16"/>
      <c r="EW379" s="16"/>
      <c r="EX379" s="16"/>
      <c r="EY379" s="16"/>
    </row>
    <row r="380" spans="1:155" ht="14.5" customHeight="1" x14ac:dyDescent="0.35">
      <c r="B380" s="18"/>
      <c r="C380" s="18"/>
      <c r="D380" s="18"/>
      <c r="E380" s="18"/>
      <c r="F380" s="18"/>
      <c r="G380" s="18"/>
      <c r="H380" s="18"/>
      <c r="I380" s="18"/>
      <c r="J380" s="18"/>
      <c r="K380" s="18"/>
      <c r="L380" s="18"/>
      <c r="AN380" s="16"/>
      <c r="AO380" s="16"/>
      <c r="AP380" s="16"/>
      <c r="AQ380" s="16"/>
      <c r="AR380" s="16"/>
      <c r="AS380" s="16"/>
      <c r="AT380" s="16"/>
      <c r="AU380" s="16"/>
      <c r="AV380" s="16"/>
      <c r="AW380" s="16"/>
      <c r="AX380" s="16"/>
      <c r="AY380" s="16"/>
      <c r="AZ380" s="16"/>
      <c r="BA380" s="16"/>
      <c r="BB380" s="16"/>
      <c r="BC380" s="16"/>
      <c r="BD380" s="16"/>
      <c r="BE380" s="16"/>
      <c r="BF380" s="16"/>
      <c r="BG380" s="16"/>
      <c r="BH380" s="16"/>
      <c r="BI380" s="16"/>
      <c r="BJ380" s="16"/>
      <c r="BK380" s="16"/>
      <c r="BL380" s="16"/>
      <c r="BM380" s="16"/>
      <c r="BN380" s="16"/>
      <c r="BO380" s="16"/>
      <c r="BP380" s="16"/>
      <c r="BQ380" s="16"/>
      <c r="BR380" s="16"/>
      <c r="BS380" s="16"/>
      <c r="BT380" s="16"/>
      <c r="BU380" s="16"/>
      <c r="BV380" s="16"/>
      <c r="BW380" s="16"/>
      <c r="BX380" s="16"/>
      <c r="BY380" s="16"/>
      <c r="BZ380" s="16"/>
      <c r="CA380" s="16"/>
      <c r="CB380" s="16"/>
      <c r="CC380" s="16"/>
      <c r="CD380" s="16"/>
      <c r="CE380" s="16"/>
      <c r="CF380" s="16"/>
      <c r="CG380" s="16"/>
      <c r="CH380" s="16"/>
      <c r="CI380" s="16"/>
      <c r="CJ380" s="16"/>
      <c r="CK380" s="16"/>
      <c r="CL380" s="16"/>
      <c r="CM380" s="16"/>
      <c r="CN380" s="16"/>
      <c r="CO380" s="16"/>
      <c r="CP380" s="16"/>
      <c r="CQ380" s="16"/>
      <c r="CR380" s="16"/>
      <c r="CS380" s="16"/>
      <c r="CT380" s="16"/>
      <c r="CU380" s="16"/>
      <c r="CV380" s="16"/>
      <c r="CW380" s="16"/>
      <c r="CX380" s="16"/>
      <c r="CY380" s="16"/>
      <c r="CZ380" s="16"/>
      <c r="DA380" s="16"/>
      <c r="DB380" s="16"/>
      <c r="DC380" s="16"/>
      <c r="DD380" s="16"/>
      <c r="DE380" s="16"/>
      <c r="DF380" s="16"/>
      <c r="DG380" s="16"/>
      <c r="DH380" s="16"/>
      <c r="DI380" s="16"/>
      <c r="DJ380" s="16"/>
      <c r="DK380" s="16"/>
      <c r="DL380" s="16"/>
      <c r="DM380" s="16"/>
      <c r="DN380" s="16"/>
      <c r="DO380" s="16"/>
      <c r="DP380" s="16"/>
      <c r="DQ380" s="16"/>
      <c r="DR380" s="16"/>
      <c r="DS380" s="16"/>
      <c r="DT380" s="16"/>
      <c r="DU380" s="16"/>
      <c r="DV380" s="16"/>
      <c r="DW380" s="16"/>
      <c r="DX380" s="16"/>
      <c r="DY380" s="16"/>
      <c r="DZ380" s="16"/>
      <c r="EA380" s="16"/>
      <c r="EB380" s="16"/>
      <c r="EC380" s="16"/>
      <c r="ED380" s="16"/>
      <c r="EE380" s="16"/>
      <c r="EF380" s="16"/>
      <c r="EG380" s="16"/>
      <c r="EH380" s="16"/>
      <c r="EI380" s="16"/>
      <c r="EJ380" s="16"/>
      <c r="EK380" s="16"/>
      <c r="EL380" s="16"/>
      <c r="EM380" s="16"/>
      <c r="EN380" s="16"/>
      <c r="EO380" s="16"/>
      <c r="EP380" s="16"/>
      <c r="EQ380" s="16"/>
      <c r="ER380" s="16"/>
      <c r="ES380" s="16"/>
      <c r="ET380" s="16"/>
      <c r="EU380" s="16"/>
      <c r="EV380" s="16"/>
      <c r="EW380" s="16"/>
      <c r="EX380" s="16"/>
      <c r="EY380" s="16"/>
    </row>
    <row r="381" spans="1:155" ht="14.5" customHeight="1" x14ac:dyDescent="0.35">
      <c r="B381" s="18"/>
      <c r="C381" s="18"/>
      <c r="D381" s="18"/>
      <c r="E381" s="18"/>
      <c r="F381" s="18"/>
      <c r="G381" s="18"/>
      <c r="H381" s="18"/>
      <c r="I381" s="18"/>
      <c r="J381" s="18"/>
      <c r="K381" s="18"/>
      <c r="L381" s="18"/>
      <c r="AN381" s="16"/>
      <c r="AO381" s="16"/>
      <c r="AP381" s="16"/>
      <c r="AQ381" s="16"/>
      <c r="AR381" s="16"/>
      <c r="AS381" s="16"/>
      <c r="AT381" s="16"/>
      <c r="AU381" s="16"/>
      <c r="AV381" s="16"/>
      <c r="AW381" s="16"/>
      <c r="AX381" s="16"/>
      <c r="AY381" s="16"/>
      <c r="AZ381" s="16"/>
      <c r="BA381" s="16"/>
      <c r="BB381" s="16"/>
      <c r="BC381" s="16"/>
      <c r="BD381" s="16"/>
      <c r="BE381" s="16"/>
      <c r="BF381" s="16"/>
      <c r="BG381" s="16"/>
      <c r="BH381" s="16"/>
      <c r="BI381" s="16"/>
      <c r="BJ381" s="16"/>
      <c r="BK381" s="16"/>
      <c r="BL381" s="16"/>
      <c r="BM381" s="16"/>
      <c r="BN381" s="16"/>
      <c r="BO381" s="16"/>
      <c r="BP381" s="16"/>
      <c r="BQ381" s="16"/>
      <c r="BR381" s="16"/>
      <c r="BS381" s="16"/>
      <c r="BT381" s="16"/>
      <c r="BU381" s="16"/>
      <c r="BV381" s="16"/>
      <c r="BW381" s="16"/>
      <c r="BX381" s="16"/>
      <c r="BY381" s="16"/>
      <c r="BZ381" s="16"/>
      <c r="CA381" s="16"/>
      <c r="CB381" s="16"/>
      <c r="CC381" s="16"/>
      <c r="CD381" s="16"/>
      <c r="CE381" s="16"/>
      <c r="CF381" s="16"/>
      <c r="CG381" s="16"/>
      <c r="CH381" s="16"/>
      <c r="CI381" s="16"/>
      <c r="CJ381" s="16"/>
      <c r="CK381" s="16"/>
      <c r="CL381" s="16"/>
      <c r="CM381" s="16"/>
      <c r="CN381" s="16"/>
      <c r="CO381" s="16"/>
      <c r="CP381" s="16"/>
      <c r="CQ381" s="16"/>
      <c r="CR381" s="16"/>
      <c r="CS381" s="16"/>
      <c r="CT381" s="16"/>
      <c r="CU381" s="16"/>
      <c r="CV381" s="16"/>
      <c r="CW381" s="16"/>
      <c r="CX381" s="16"/>
      <c r="CY381" s="16"/>
      <c r="CZ381" s="16"/>
      <c r="DA381" s="16"/>
      <c r="DB381" s="16"/>
      <c r="DC381" s="16"/>
      <c r="DD381" s="16"/>
      <c r="DE381" s="16"/>
      <c r="DF381" s="16"/>
      <c r="DG381" s="16"/>
      <c r="DH381" s="16"/>
      <c r="DI381" s="16"/>
      <c r="DJ381" s="16"/>
      <c r="DK381" s="16"/>
      <c r="DL381" s="16"/>
      <c r="DM381" s="16"/>
      <c r="DN381" s="16"/>
      <c r="DO381" s="16"/>
      <c r="DP381" s="16"/>
      <c r="DQ381" s="16"/>
      <c r="DR381" s="16"/>
      <c r="DS381" s="16"/>
      <c r="DT381" s="16"/>
      <c r="DU381" s="16"/>
      <c r="DV381" s="16"/>
      <c r="DW381" s="16"/>
      <c r="DX381" s="16"/>
      <c r="DY381" s="16"/>
      <c r="DZ381" s="16"/>
      <c r="EA381" s="16"/>
      <c r="EB381" s="16"/>
      <c r="EC381" s="16"/>
      <c r="ED381" s="16"/>
      <c r="EE381" s="16"/>
      <c r="EF381" s="16"/>
      <c r="EG381" s="16"/>
      <c r="EH381" s="16"/>
      <c r="EI381" s="16"/>
      <c r="EJ381" s="16"/>
      <c r="EK381" s="16"/>
      <c r="EL381" s="16"/>
      <c r="EM381" s="16"/>
      <c r="EN381" s="16"/>
      <c r="EO381" s="16"/>
      <c r="EP381" s="16"/>
      <c r="EQ381" s="16"/>
      <c r="ER381" s="16"/>
      <c r="ES381" s="16"/>
      <c r="ET381" s="16"/>
      <c r="EU381" s="16"/>
      <c r="EV381" s="16"/>
      <c r="EW381" s="16"/>
      <c r="EX381" s="16"/>
      <c r="EY381" s="16"/>
    </row>
    <row r="382" spans="1:155" ht="14.5" customHeight="1" x14ac:dyDescent="0.35">
      <c r="B382" s="18"/>
      <c r="C382" s="18"/>
      <c r="D382" s="18"/>
      <c r="E382" s="18"/>
      <c r="F382" s="18"/>
      <c r="G382" s="18"/>
      <c r="H382" s="18"/>
      <c r="I382" s="18"/>
      <c r="J382" s="18"/>
      <c r="K382" s="18"/>
      <c r="L382" s="18"/>
      <c r="AN382" s="16"/>
      <c r="AO382" s="16"/>
      <c r="AP382" s="16"/>
      <c r="AQ382" s="16"/>
      <c r="AR382" s="16"/>
      <c r="AS382" s="16"/>
      <c r="AT382" s="16"/>
      <c r="AU382" s="16"/>
      <c r="AV382" s="16"/>
      <c r="AW382" s="16"/>
      <c r="AX382" s="16"/>
      <c r="AY382" s="16"/>
      <c r="AZ382" s="16"/>
      <c r="BA382" s="16"/>
      <c r="BB382" s="16"/>
      <c r="BC382" s="16"/>
      <c r="BD382" s="16"/>
      <c r="BE382" s="16"/>
      <c r="BF382" s="16"/>
      <c r="BG382" s="16"/>
      <c r="BH382" s="16"/>
      <c r="BI382" s="16"/>
      <c r="BJ382" s="16"/>
      <c r="BK382" s="16"/>
      <c r="BL382" s="16"/>
      <c r="BM382" s="16"/>
      <c r="BN382" s="16"/>
      <c r="BO382" s="16"/>
      <c r="BP382" s="16"/>
      <c r="BQ382" s="16"/>
      <c r="BR382" s="16"/>
      <c r="BS382" s="16"/>
      <c r="BT382" s="16"/>
      <c r="BU382" s="16"/>
      <c r="BV382" s="16"/>
      <c r="BW382" s="16"/>
      <c r="BX382" s="16"/>
      <c r="BY382" s="16"/>
      <c r="BZ382" s="16"/>
      <c r="CA382" s="16"/>
      <c r="CB382" s="16"/>
      <c r="CC382" s="16"/>
      <c r="CD382" s="16"/>
      <c r="CE382" s="16"/>
      <c r="CF382" s="16"/>
      <c r="CG382" s="16"/>
      <c r="CH382" s="16"/>
      <c r="CI382" s="16"/>
      <c r="CJ382" s="16"/>
      <c r="CK382" s="16"/>
      <c r="CL382" s="16"/>
      <c r="CM382" s="16"/>
      <c r="CN382" s="16"/>
      <c r="CO382" s="16"/>
      <c r="CP382" s="16"/>
      <c r="CQ382" s="16"/>
      <c r="CR382" s="16"/>
      <c r="CS382" s="16"/>
      <c r="CT382" s="16"/>
      <c r="CU382" s="16"/>
      <c r="CV382" s="16"/>
      <c r="CW382" s="16"/>
      <c r="CX382" s="16"/>
      <c r="CY382" s="16"/>
      <c r="CZ382" s="16"/>
      <c r="DA382" s="16"/>
      <c r="DB382" s="16"/>
      <c r="DC382" s="16"/>
      <c r="DD382" s="16"/>
      <c r="DE382" s="16"/>
      <c r="DF382" s="16"/>
      <c r="DG382" s="16"/>
      <c r="DH382" s="16"/>
      <c r="DI382" s="16"/>
      <c r="DJ382" s="16"/>
      <c r="DK382" s="16"/>
      <c r="DL382" s="16"/>
      <c r="DM382" s="16"/>
      <c r="DN382" s="16"/>
      <c r="DO382" s="16"/>
      <c r="DP382" s="16"/>
      <c r="DQ382" s="16"/>
      <c r="DR382" s="16"/>
      <c r="DS382" s="16"/>
      <c r="DT382" s="16"/>
      <c r="DU382" s="16"/>
      <c r="DV382" s="16"/>
      <c r="DW382" s="16"/>
      <c r="DX382" s="16"/>
      <c r="DY382" s="16"/>
      <c r="DZ382" s="16"/>
      <c r="EA382" s="16"/>
      <c r="EB382" s="16"/>
      <c r="EC382" s="16"/>
      <c r="ED382" s="16"/>
      <c r="EE382" s="16"/>
      <c r="EF382" s="16"/>
      <c r="EG382" s="16"/>
      <c r="EH382" s="16"/>
      <c r="EI382" s="16"/>
      <c r="EJ382" s="16"/>
      <c r="EK382" s="16"/>
      <c r="EL382" s="16"/>
      <c r="EM382" s="16"/>
      <c r="EN382" s="16"/>
      <c r="EO382" s="16"/>
      <c r="EP382" s="16"/>
      <c r="EQ382" s="16"/>
      <c r="ER382" s="16"/>
      <c r="ES382" s="16"/>
      <c r="ET382" s="16"/>
      <c r="EU382" s="16"/>
      <c r="EV382" s="16"/>
      <c r="EW382" s="16"/>
      <c r="EX382" s="16"/>
      <c r="EY382" s="16"/>
    </row>
    <row r="383" spans="1:155" ht="14.5" customHeight="1" x14ac:dyDescent="0.35">
      <c r="B383" s="18"/>
      <c r="C383" s="18"/>
      <c r="D383" s="18"/>
      <c r="E383" s="18"/>
      <c r="F383" s="18"/>
      <c r="G383" s="18"/>
      <c r="H383" s="18"/>
      <c r="I383" s="18"/>
      <c r="J383" s="18"/>
      <c r="K383" s="18"/>
      <c r="L383" s="18"/>
      <c r="AN383" s="16"/>
      <c r="AO383" s="16"/>
      <c r="AP383" s="16"/>
      <c r="AQ383" s="16"/>
      <c r="AR383" s="16"/>
      <c r="AS383" s="16"/>
      <c r="AT383" s="16"/>
      <c r="AU383" s="16"/>
      <c r="AV383" s="16"/>
      <c r="AW383" s="16"/>
      <c r="AX383" s="16"/>
      <c r="AY383" s="16"/>
      <c r="AZ383" s="16"/>
      <c r="BA383" s="16"/>
      <c r="BB383" s="16"/>
      <c r="BC383" s="16"/>
      <c r="BD383" s="16"/>
      <c r="BE383" s="16"/>
      <c r="BF383" s="16"/>
      <c r="BG383" s="16"/>
      <c r="BH383" s="16"/>
      <c r="BI383" s="16"/>
      <c r="BJ383" s="16"/>
      <c r="BK383" s="16"/>
      <c r="BL383" s="16"/>
      <c r="BM383" s="16"/>
      <c r="BN383" s="16"/>
      <c r="BO383" s="16"/>
      <c r="BP383" s="16"/>
      <c r="BQ383" s="16"/>
      <c r="BR383" s="16"/>
      <c r="BS383" s="16"/>
      <c r="BT383" s="16"/>
      <c r="BU383" s="16"/>
      <c r="BV383" s="16"/>
      <c r="BW383" s="16"/>
      <c r="BX383" s="16"/>
      <c r="BY383" s="16"/>
      <c r="BZ383" s="16"/>
      <c r="CA383" s="16"/>
      <c r="CB383" s="16"/>
      <c r="CC383" s="16"/>
      <c r="CD383" s="16"/>
      <c r="CE383" s="16"/>
      <c r="CF383" s="16"/>
      <c r="CG383" s="16"/>
      <c r="CH383" s="16"/>
      <c r="CI383" s="16"/>
      <c r="CJ383" s="16"/>
      <c r="CK383" s="16"/>
      <c r="CL383" s="16"/>
      <c r="CM383" s="16"/>
      <c r="CN383" s="16"/>
      <c r="CO383" s="16"/>
      <c r="CP383" s="16"/>
      <c r="CQ383" s="16"/>
      <c r="CR383" s="16"/>
      <c r="CS383" s="16"/>
      <c r="CT383" s="16"/>
      <c r="CU383" s="16"/>
      <c r="CV383" s="16"/>
      <c r="CW383" s="16"/>
      <c r="CX383" s="16"/>
      <c r="CY383" s="16"/>
      <c r="CZ383" s="16"/>
      <c r="DA383" s="16"/>
      <c r="DB383" s="16"/>
      <c r="DC383" s="16"/>
      <c r="DD383" s="16"/>
      <c r="DE383" s="16"/>
      <c r="DF383" s="16"/>
      <c r="DG383" s="16"/>
      <c r="DH383" s="16"/>
      <c r="DI383" s="16"/>
      <c r="DJ383" s="16"/>
      <c r="DK383" s="16"/>
      <c r="DL383" s="16"/>
      <c r="DM383" s="16"/>
      <c r="DN383" s="16"/>
      <c r="DO383" s="16"/>
      <c r="DP383" s="16"/>
      <c r="DQ383" s="16"/>
      <c r="DR383" s="16"/>
      <c r="DS383" s="16"/>
      <c r="DT383" s="16"/>
      <c r="DU383" s="16"/>
      <c r="DV383" s="16"/>
      <c r="DW383" s="16"/>
      <c r="DX383" s="16"/>
      <c r="DY383" s="16"/>
      <c r="DZ383" s="16"/>
      <c r="EA383" s="16"/>
      <c r="EB383" s="16"/>
      <c r="EC383" s="16"/>
      <c r="ED383" s="16"/>
      <c r="EE383" s="16"/>
      <c r="EF383" s="16"/>
      <c r="EG383" s="16"/>
      <c r="EH383" s="16"/>
      <c r="EI383" s="16"/>
      <c r="EJ383" s="16"/>
      <c r="EK383" s="16"/>
      <c r="EL383" s="16"/>
      <c r="EM383" s="16"/>
      <c r="EN383" s="16"/>
      <c r="EO383" s="16"/>
      <c r="EP383" s="16"/>
      <c r="EQ383" s="16"/>
      <c r="ER383" s="16"/>
      <c r="ES383" s="16"/>
      <c r="ET383" s="16"/>
      <c r="EU383" s="16"/>
      <c r="EV383" s="16"/>
      <c r="EW383" s="16"/>
      <c r="EX383" s="16"/>
      <c r="EY383" s="16"/>
    </row>
    <row r="384" spans="1:155" ht="14.5" customHeight="1" x14ac:dyDescent="0.35">
      <c r="A384" s="16"/>
      <c r="B384" s="18"/>
      <c r="C384" s="18"/>
      <c r="D384" s="18"/>
      <c r="E384" s="18"/>
      <c r="F384" s="18"/>
      <c r="G384" s="18"/>
      <c r="H384" s="18"/>
      <c r="I384" s="18"/>
      <c r="J384" s="18"/>
      <c r="K384" s="18"/>
      <c r="L384" s="18"/>
      <c r="AN384" s="16"/>
      <c r="AO384" s="16"/>
      <c r="AP384" s="16"/>
      <c r="AQ384" s="16"/>
      <c r="AR384" s="16"/>
      <c r="AS384" s="16"/>
      <c r="AT384" s="16"/>
      <c r="AU384" s="16"/>
      <c r="AV384" s="16"/>
      <c r="AW384" s="16"/>
      <c r="AX384" s="16"/>
      <c r="AY384" s="16"/>
      <c r="AZ384" s="16"/>
      <c r="BA384" s="16"/>
      <c r="BB384" s="16"/>
      <c r="BC384" s="16"/>
      <c r="BD384" s="16"/>
      <c r="BE384" s="16"/>
      <c r="BF384" s="16"/>
      <c r="BG384" s="16"/>
      <c r="BH384" s="16"/>
      <c r="BI384" s="16"/>
      <c r="BJ384" s="16"/>
      <c r="BK384" s="16"/>
      <c r="BL384" s="16"/>
      <c r="BM384" s="16"/>
      <c r="BN384" s="16"/>
      <c r="BO384" s="16"/>
      <c r="BP384" s="16"/>
      <c r="BQ384" s="16"/>
      <c r="BR384" s="16"/>
      <c r="BS384" s="16"/>
      <c r="BT384" s="16"/>
      <c r="BU384" s="16"/>
      <c r="BV384" s="16"/>
      <c r="BW384" s="16"/>
      <c r="BX384" s="16"/>
      <c r="BY384" s="16"/>
      <c r="BZ384" s="16"/>
      <c r="CA384" s="16"/>
      <c r="CB384" s="16"/>
      <c r="CC384" s="16"/>
      <c r="CD384" s="16"/>
      <c r="CE384" s="16"/>
      <c r="CF384" s="16"/>
      <c r="CG384" s="16"/>
      <c r="CH384" s="16"/>
      <c r="CI384" s="16"/>
      <c r="CJ384" s="16"/>
      <c r="CK384" s="16"/>
      <c r="CL384" s="16"/>
      <c r="CM384" s="16"/>
      <c r="CN384" s="16"/>
      <c r="CO384" s="16"/>
      <c r="CP384" s="16"/>
      <c r="CQ384" s="16"/>
      <c r="CR384" s="16"/>
      <c r="CS384" s="16"/>
      <c r="CT384" s="16"/>
      <c r="CU384" s="16"/>
      <c r="CV384" s="16"/>
      <c r="CW384" s="16"/>
      <c r="CX384" s="16"/>
      <c r="CY384" s="16"/>
      <c r="CZ384" s="16"/>
      <c r="DA384" s="16"/>
      <c r="DB384" s="16"/>
      <c r="DC384" s="16"/>
      <c r="DD384" s="16"/>
      <c r="DE384" s="16"/>
      <c r="DF384" s="16"/>
      <c r="DG384" s="16"/>
      <c r="DH384" s="16"/>
      <c r="DI384" s="16"/>
      <c r="DJ384" s="16"/>
      <c r="DK384" s="16"/>
      <c r="DL384" s="16"/>
      <c r="DM384" s="16"/>
      <c r="DN384" s="16"/>
      <c r="DO384" s="16"/>
      <c r="DP384" s="16"/>
      <c r="DQ384" s="16"/>
      <c r="DR384" s="16"/>
      <c r="DS384" s="16"/>
      <c r="DT384" s="16"/>
      <c r="DU384" s="16"/>
      <c r="DV384" s="16"/>
      <c r="DW384" s="16"/>
      <c r="DX384" s="16"/>
      <c r="DY384" s="16"/>
      <c r="DZ384" s="16"/>
      <c r="EA384" s="16"/>
      <c r="EB384" s="16"/>
      <c r="EC384" s="16"/>
      <c r="ED384" s="16"/>
      <c r="EE384" s="16"/>
      <c r="EF384" s="16"/>
      <c r="EG384" s="16"/>
      <c r="EH384" s="16"/>
      <c r="EI384" s="16"/>
      <c r="EJ384" s="16"/>
      <c r="EK384" s="16"/>
      <c r="EL384" s="16"/>
      <c r="EM384" s="16"/>
      <c r="EN384" s="16"/>
      <c r="EO384" s="16"/>
      <c r="EP384" s="16"/>
      <c r="EQ384" s="16"/>
      <c r="ER384" s="16"/>
      <c r="ES384" s="16"/>
      <c r="ET384" s="16"/>
      <c r="EU384" s="16"/>
      <c r="EV384" s="16"/>
      <c r="EW384" s="16"/>
      <c r="EX384" s="16"/>
      <c r="EY384" s="16"/>
    </row>
    <row r="385" spans="2:39" ht="14.5" customHeight="1" x14ac:dyDescent="0.35">
      <c r="B385" s="18"/>
      <c r="C385" s="18"/>
      <c r="D385" s="18"/>
      <c r="E385" s="18"/>
      <c r="F385" s="18"/>
      <c r="G385" s="18"/>
      <c r="H385" s="18"/>
      <c r="I385" s="18"/>
      <c r="J385" s="18"/>
      <c r="K385" s="18"/>
      <c r="L385" s="18"/>
      <c r="M385" s="18"/>
      <c r="N385" s="18"/>
      <c r="O385" s="18"/>
      <c r="P385" s="18"/>
      <c r="Q385" s="18"/>
      <c r="R385" s="18"/>
      <c r="S385" s="18"/>
      <c r="T385" s="18"/>
      <c r="U385" s="18"/>
      <c r="V385" s="18"/>
      <c r="W385" s="18"/>
      <c r="X385" s="18"/>
      <c r="Y385" s="18"/>
      <c r="Z385" s="18"/>
      <c r="AA385" s="18"/>
      <c r="AB385" s="18"/>
      <c r="AC385" s="18"/>
      <c r="AD385" s="18"/>
      <c r="AE385" s="18"/>
      <c r="AF385" s="18"/>
      <c r="AG385" s="18"/>
      <c r="AH385" s="18"/>
      <c r="AI385" s="18"/>
      <c r="AJ385" s="18"/>
      <c r="AK385" s="18"/>
      <c r="AL385" s="18"/>
      <c r="AM385" s="18"/>
    </row>
    <row r="386" spans="2:39" ht="14.5" customHeight="1" x14ac:dyDescent="0.35">
      <c r="B386" s="18"/>
      <c r="C386" s="18"/>
      <c r="D386" s="18"/>
      <c r="E386" s="18"/>
      <c r="F386" s="18"/>
      <c r="G386" s="18"/>
      <c r="H386" s="18"/>
      <c r="I386" s="18"/>
      <c r="J386" s="18"/>
      <c r="K386" s="18"/>
      <c r="L386" s="18"/>
      <c r="M386" s="18"/>
      <c r="N386" s="18"/>
      <c r="O386" s="18"/>
      <c r="P386" s="18"/>
      <c r="Q386" s="18"/>
      <c r="R386" s="18"/>
      <c r="S386" s="18"/>
      <c r="T386" s="18"/>
      <c r="U386" s="18"/>
      <c r="V386" s="18"/>
      <c r="W386" s="18"/>
      <c r="X386" s="18"/>
      <c r="Y386" s="18"/>
      <c r="Z386" s="18"/>
      <c r="AA386" s="18"/>
      <c r="AB386" s="18"/>
      <c r="AC386" s="18"/>
      <c r="AD386" s="18"/>
      <c r="AE386" s="18"/>
      <c r="AF386" s="18"/>
      <c r="AG386" s="18"/>
      <c r="AH386" s="18"/>
      <c r="AI386" s="18"/>
      <c r="AJ386" s="18"/>
      <c r="AK386" s="18"/>
      <c r="AL386" s="18"/>
      <c r="AM386" s="18"/>
    </row>
    <row r="387" spans="2:39" ht="14.5" customHeight="1" x14ac:dyDescent="0.35">
      <c r="B387" s="18"/>
      <c r="C387" s="18"/>
      <c r="D387" s="18"/>
      <c r="E387" s="18"/>
      <c r="F387" s="18"/>
      <c r="G387" s="18"/>
      <c r="H387" s="18"/>
      <c r="I387" s="18"/>
      <c r="J387" s="18"/>
      <c r="K387" s="18"/>
      <c r="L387" s="18"/>
      <c r="M387" s="18"/>
      <c r="N387" s="18"/>
      <c r="O387" s="18"/>
      <c r="P387" s="18"/>
      <c r="Q387" s="18"/>
      <c r="R387" s="18"/>
      <c r="S387" s="18"/>
      <c r="T387" s="18"/>
      <c r="U387" s="18"/>
      <c r="V387" s="18"/>
      <c r="W387" s="18"/>
      <c r="X387" s="18"/>
      <c r="Y387" s="18"/>
      <c r="Z387" s="18"/>
      <c r="AA387" s="18"/>
      <c r="AB387" s="18"/>
      <c r="AC387" s="18"/>
      <c r="AD387" s="18"/>
      <c r="AE387" s="18"/>
      <c r="AF387" s="18"/>
      <c r="AG387" s="18"/>
      <c r="AH387" s="18"/>
      <c r="AI387" s="18"/>
      <c r="AJ387" s="18"/>
      <c r="AK387" s="18"/>
      <c r="AL387" s="18"/>
      <c r="AM387" s="18"/>
    </row>
    <row r="388" spans="2:39" ht="14.5" customHeight="1" x14ac:dyDescent="0.35">
      <c r="B388" s="18"/>
      <c r="C388" s="18"/>
      <c r="D388" s="18"/>
      <c r="E388" s="18"/>
      <c r="F388" s="18"/>
      <c r="G388" s="18"/>
      <c r="H388" s="18"/>
      <c r="I388" s="18"/>
      <c r="J388" s="18"/>
      <c r="K388" s="18"/>
      <c r="L388" s="18"/>
      <c r="M388" s="18"/>
      <c r="N388" s="18"/>
      <c r="O388" s="18"/>
      <c r="P388" s="18"/>
      <c r="Q388" s="18"/>
      <c r="R388" s="18"/>
      <c r="S388" s="18"/>
      <c r="T388" s="18"/>
      <c r="U388" s="18"/>
      <c r="V388" s="18"/>
      <c r="W388" s="18"/>
      <c r="X388" s="18"/>
      <c r="Y388" s="18"/>
      <c r="Z388" s="18"/>
      <c r="AA388" s="18"/>
      <c r="AB388" s="18"/>
      <c r="AC388" s="18"/>
      <c r="AD388" s="18"/>
      <c r="AE388" s="18"/>
      <c r="AF388" s="18"/>
      <c r="AG388" s="18"/>
      <c r="AH388" s="18"/>
      <c r="AI388" s="18"/>
      <c r="AJ388" s="18"/>
      <c r="AK388" s="18"/>
      <c r="AL388" s="18"/>
      <c r="AM388" s="18"/>
    </row>
    <row r="389" spans="2:39" ht="14.5" customHeight="1" x14ac:dyDescent="0.35">
      <c r="B389" s="18"/>
      <c r="C389" s="18"/>
      <c r="D389" s="18"/>
      <c r="E389" s="18"/>
      <c r="F389" s="18"/>
      <c r="G389" s="18"/>
      <c r="H389" s="18"/>
      <c r="I389" s="18"/>
      <c r="J389" s="18"/>
      <c r="K389" s="18"/>
      <c r="L389" s="18"/>
      <c r="M389" s="18"/>
      <c r="N389" s="18"/>
      <c r="O389" s="18"/>
      <c r="P389" s="18"/>
      <c r="Q389" s="18"/>
      <c r="R389" s="18"/>
      <c r="S389" s="18"/>
      <c r="T389" s="18"/>
      <c r="U389" s="18"/>
      <c r="V389" s="18"/>
      <c r="W389" s="18"/>
      <c r="X389" s="18"/>
      <c r="Y389" s="18"/>
      <c r="Z389" s="18"/>
      <c r="AA389" s="18"/>
      <c r="AB389" s="18"/>
      <c r="AC389" s="18"/>
      <c r="AD389" s="18"/>
      <c r="AE389" s="18"/>
      <c r="AF389" s="18"/>
      <c r="AG389" s="18"/>
      <c r="AH389" s="18"/>
      <c r="AI389" s="18"/>
      <c r="AJ389" s="18"/>
      <c r="AK389" s="18"/>
      <c r="AL389" s="18"/>
      <c r="AM389" s="18"/>
    </row>
    <row r="390" spans="2:39" ht="14.5" customHeight="1" x14ac:dyDescent="0.35">
      <c r="B390" s="18"/>
      <c r="C390" s="18"/>
      <c r="D390" s="18"/>
      <c r="E390" s="18"/>
      <c r="F390" s="18"/>
      <c r="G390" s="18"/>
      <c r="H390" s="18"/>
      <c r="I390" s="18"/>
      <c r="J390" s="18"/>
      <c r="K390" s="18"/>
      <c r="L390" s="18"/>
      <c r="M390" s="18"/>
      <c r="N390" s="18"/>
      <c r="O390" s="18"/>
      <c r="P390" s="18"/>
      <c r="Q390" s="18"/>
      <c r="R390" s="18"/>
      <c r="S390" s="18"/>
      <c r="T390" s="18"/>
      <c r="U390" s="18"/>
      <c r="V390" s="18"/>
      <c r="W390" s="18"/>
      <c r="X390" s="18"/>
      <c r="Y390" s="18"/>
      <c r="Z390" s="18"/>
      <c r="AA390" s="18"/>
      <c r="AB390" s="18"/>
      <c r="AC390" s="18"/>
      <c r="AD390" s="18"/>
      <c r="AE390" s="18"/>
      <c r="AF390" s="18"/>
      <c r="AG390" s="18"/>
      <c r="AH390" s="18"/>
      <c r="AI390" s="18"/>
      <c r="AJ390" s="18"/>
      <c r="AK390" s="18"/>
      <c r="AL390" s="18"/>
      <c r="AM390" s="18"/>
    </row>
    <row r="391" spans="2:39" ht="14.5" customHeight="1" x14ac:dyDescent="0.35">
      <c r="B391" s="18"/>
      <c r="C391" s="18"/>
      <c r="D391" s="18"/>
      <c r="E391" s="18"/>
      <c r="F391" s="18"/>
      <c r="G391" s="18"/>
      <c r="H391" s="18"/>
      <c r="I391" s="18"/>
      <c r="J391" s="18"/>
      <c r="K391" s="18"/>
      <c r="L391" s="18"/>
      <c r="M391" s="18"/>
      <c r="N391" s="18"/>
      <c r="O391" s="18"/>
      <c r="P391" s="18"/>
      <c r="Q391" s="18"/>
      <c r="R391" s="18"/>
      <c r="S391" s="18"/>
      <c r="T391" s="18"/>
      <c r="U391" s="18"/>
      <c r="V391" s="18"/>
      <c r="W391" s="18"/>
      <c r="X391" s="18"/>
      <c r="Y391" s="18"/>
      <c r="Z391" s="18"/>
      <c r="AA391" s="18"/>
      <c r="AB391" s="18"/>
      <c r="AC391" s="18"/>
      <c r="AD391" s="18"/>
      <c r="AE391" s="18"/>
      <c r="AF391" s="18"/>
      <c r="AG391" s="18"/>
      <c r="AH391" s="18"/>
      <c r="AI391" s="18"/>
      <c r="AJ391" s="18"/>
      <c r="AK391" s="18"/>
      <c r="AL391" s="18"/>
      <c r="AM391" s="18"/>
    </row>
    <row r="392" spans="2:39" ht="14.5" customHeight="1" x14ac:dyDescent="0.35">
      <c r="B392" s="18"/>
      <c r="C392" s="18"/>
      <c r="D392" s="18"/>
      <c r="E392" s="18"/>
      <c r="F392" s="18"/>
      <c r="G392" s="18"/>
      <c r="H392" s="18"/>
      <c r="I392" s="18"/>
      <c r="J392" s="18"/>
      <c r="K392" s="18"/>
      <c r="L392" s="18"/>
      <c r="M392" s="18"/>
      <c r="N392" s="18"/>
      <c r="O392" s="18"/>
      <c r="P392" s="18"/>
      <c r="Q392" s="18"/>
      <c r="R392" s="18"/>
      <c r="S392" s="18"/>
      <c r="T392" s="18"/>
      <c r="U392" s="18"/>
      <c r="V392" s="18"/>
      <c r="W392" s="18"/>
      <c r="X392" s="18"/>
      <c r="Y392" s="18"/>
      <c r="Z392" s="18"/>
      <c r="AA392" s="18"/>
      <c r="AB392" s="18"/>
      <c r="AC392" s="18"/>
      <c r="AD392" s="18"/>
      <c r="AE392" s="18"/>
      <c r="AF392" s="18"/>
      <c r="AG392" s="18"/>
      <c r="AH392" s="18"/>
      <c r="AI392" s="18"/>
      <c r="AJ392" s="18"/>
      <c r="AK392" s="18"/>
      <c r="AL392" s="18"/>
      <c r="AM392" s="18"/>
    </row>
    <row r="393" spans="2:39" ht="14.5" customHeight="1" x14ac:dyDescent="0.35">
      <c r="B393" s="18"/>
      <c r="C393" s="18"/>
      <c r="D393" s="18"/>
      <c r="E393" s="18"/>
      <c r="F393" s="18"/>
      <c r="G393" s="18"/>
      <c r="H393" s="18"/>
      <c r="I393" s="18"/>
      <c r="J393" s="18"/>
      <c r="K393" s="18"/>
      <c r="L393" s="18"/>
      <c r="M393" s="18"/>
      <c r="N393" s="18"/>
      <c r="O393" s="18"/>
      <c r="P393" s="18"/>
      <c r="Q393" s="18"/>
      <c r="R393" s="18"/>
      <c r="S393" s="18"/>
      <c r="T393" s="18"/>
      <c r="U393" s="18"/>
      <c r="V393" s="18"/>
      <c r="W393" s="18"/>
      <c r="X393" s="18"/>
      <c r="Y393" s="18"/>
      <c r="Z393" s="18"/>
      <c r="AA393" s="18"/>
      <c r="AB393" s="18"/>
      <c r="AC393" s="18"/>
      <c r="AD393" s="18"/>
      <c r="AE393" s="18"/>
      <c r="AF393" s="18"/>
      <c r="AG393" s="18"/>
      <c r="AH393" s="18"/>
      <c r="AI393" s="18"/>
      <c r="AJ393" s="18"/>
      <c r="AK393" s="18"/>
      <c r="AL393" s="18"/>
      <c r="AM393" s="18"/>
    </row>
    <row r="394" spans="2:39" ht="14.5" customHeight="1" x14ac:dyDescent="0.35">
      <c r="B394" s="18"/>
      <c r="C394" s="18"/>
      <c r="D394" s="18"/>
      <c r="E394" s="18"/>
      <c r="F394" s="18"/>
      <c r="G394" s="18"/>
      <c r="H394" s="18"/>
      <c r="I394" s="18"/>
      <c r="J394" s="18"/>
      <c r="K394" s="18"/>
      <c r="L394" s="18"/>
      <c r="M394" s="18"/>
      <c r="N394" s="18"/>
      <c r="O394" s="18"/>
      <c r="P394" s="18"/>
      <c r="Q394" s="18"/>
      <c r="R394" s="18"/>
      <c r="S394" s="18"/>
      <c r="T394" s="18"/>
      <c r="U394" s="18"/>
      <c r="V394" s="18"/>
      <c r="W394" s="18"/>
      <c r="X394" s="18"/>
      <c r="Y394" s="18"/>
      <c r="Z394" s="18"/>
      <c r="AA394" s="18"/>
      <c r="AB394" s="18"/>
      <c r="AC394" s="18"/>
      <c r="AD394" s="18"/>
      <c r="AE394" s="18"/>
      <c r="AF394" s="18"/>
      <c r="AG394" s="18"/>
      <c r="AH394" s="18"/>
      <c r="AI394" s="18"/>
      <c r="AJ394" s="18"/>
      <c r="AK394" s="18"/>
      <c r="AL394" s="18"/>
      <c r="AM394" s="18"/>
    </row>
    <row r="395" spans="2:39" ht="14.5" customHeight="1" x14ac:dyDescent="0.35">
      <c r="B395" s="18"/>
      <c r="C395" s="18"/>
      <c r="D395" s="18"/>
      <c r="E395" s="18"/>
      <c r="F395" s="18"/>
      <c r="G395" s="18"/>
      <c r="H395" s="18"/>
      <c r="I395" s="18"/>
      <c r="J395" s="18"/>
      <c r="K395" s="18"/>
      <c r="L395" s="18"/>
      <c r="M395" s="18"/>
      <c r="N395" s="18"/>
      <c r="O395" s="18"/>
      <c r="P395" s="18"/>
      <c r="Q395" s="18"/>
      <c r="R395" s="18"/>
      <c r="S395" s="18"/>
      <c r="T395" s="18"/>
      <c r="U395" s="18"/>
      <c r="V395" s="18"/>
      <c r="W395" s="18"/>
      <c r="X395" s="18"/>
      <c r="Y395" s="18"/>
      <c r="Z395" s="18"/>
      <c r="AA395" s="18"/>
      <c r="AB395" s="18"/>
      <c r="AC395" s="18"/>
      <c r="AD395" s="18"/>
      <c r="AE395" s="18"/>
      <c r="AF395" s="18"/>
      <c r="AG395" s="18"/>
      <c r="AH395" s="18"/>
      <c r="AI395" s="18"/>
      <c r="AJ395" s="18"/>
      <c r="AK395" s="18"/>
      <c r="AL395" s="18"/>
      <c r="AM395" s="18"/>
    </row>
    <row r="396" spans="2:39" ht="14.5" customHeight="1" x14ac:dyDescent="0.35">
      <c r="B396" s="18"/>
      <c r="C396" s="18"/>
      <c r="D396" s="18"/>
      <c r="E396" s="18"/>
      <c r="F396" s="18"/>
      <c r="G396" s="18"/>
      <c r="H396" s="18"/>
      <c r="I396" s="18"/>
      <c r="J396" s="18"/>
      <c r="K396" s="18"/>
      <c r="L396" s="18"/>
      <c r="M396" s="18"/>
      <c r="N396" s="18"/>
      <c r="O396" s="18"/>
      <c r="P396" s="18"/>
      <c r="Q396" s="18"/>
      <c r="R396" s="18"/>
      <c r="S396" s="18"/>
      <c r="T396" s="18"/>
      <c r="U396" s="18"/>
      <c r="V396" s="18"/>
      <c r="W396" s="18"/>
      <c r="X396" s="18"/>
      <c r="Y396" s="18"/>
      <c r="Z396" s="18"/>
      <c r="AA396" s="18"/>
      <c r="AB396" s="18"/>
      <c r="AC396" s="18"/>
      <c r="AD396" s="18"/>
      <c r="AE396" s="18"/>
      <c r="AF396" s="18"/>
      <c r="AG396" s="18"/>
      <c r="AH396" s="18"/>
      <c r="AI396" s="18"/>
      <c r="AJ396" s="18"/>
      <c r="AK396" s="18"/>
      <c r="AL396" s="18"/>
      <c r="AM396" s="18"/>
    </row>
    <row r="397" spans="2:39" ht="14.5" customHeight="1" x14ac:dyDescent="0.35">
      <c r="B397" s="18"/>
      <c r="C397" s="18"/>
      <c r="D397" s="18"/>
      <c r="E397" s="18"/>
      <c r="F397" s="18"/>
      <c r="G397" s="18"/>
      <c r="H397" s="18"/>
      <c r="I397" s="18"/>
      <c r="J397" s="18"/>
      <c r="K397" s="18"/>
      <c r="L397" s="18"/>
      <c r="M397" s="18"/>
      <c r="N397" s="18"/>
      <c r="O397" s="18"/>
      <c r="P397" s="18"/>
      <c r="Q397" s="18"/>
      <c r="R397" s="18"/>
      <c r="S397" s="18"/>
      <c r="T397" s="18"/>
      <c r="U397" s="18"/>
      <c r="V397" s="18"/>
      <c r="W397" s="18"/>
      <c r="X397" s="18"/>
      <c r="Y397" s="18"/>
      <c r="Z397" s="18"/>
      <c r="AA397" s="18"/>
      <c r="AB397" s="18"/>
      <c r="AC397" s="18"/>
      <c r="AD397" s="18"/>
      <c r="AE397" s="18"/>
      <c r="AF397" s="18"/>
      <c r="AG397" s="18"/>
      <c r="AH397" s="18"/>
      <c r="AI397" s="18"/>
      <c r="AJ397" s="18"/>
      <c r="AK397" s="18"/>
      <c r="AL397" s="18"/>
      <c r="AM397" s="18"/>
    </row>
    <row r="398" spans="2:39" ht="14.5" customHeight="1" x14ac:dyDescent="0.35">
      <c r="B398" s="18"/>
      <c r="C398" s="18"/>
      <c r="D398" s="18"/>
      <c r="E398" s="18"/>
      <c r="F398" s="18"/>
      <c r="G398" s="18"/>
      <c r="H398" s="18"/>
      <c r="I398" s="18"/>
      <c r="J398" s="18"/>
      <c r="K398" s="18"/>
      <c r="L398" s="18"/>
      <c r="M398" s="18"/>
      <c r="N398" s="18"/>
      <c r="O398" s="18"/>
      <c r="P398" s="18"/>
      <c r="Q398" s="18"/>
      <c r="R398" s="18"/>
      <c r="S398" s="18"/>
      <c r="T398" s="18"/>
      <c r="U398" s="18"/>
      <c r="V398" s="18"/>
      <c r="W398" s="18"/>
      <c r="X398" s="18"/>
      <c r="Y398" s="18"/>
      <c r="Z398" s="18"/>
      <c r="AA398" s="18"/>
      <c r="AB398" s="18"/>
      <c r="AC398" s="18"/>
      <c r="AD398" s="18"/>
      <c r="AE398" s="18"/>
      <c r="AF398" s="18"/>
      <c r="AG398" s="18"/>
      <c r="AH398" s="18"/>
      <c r="AI398" s="18"/>
      <c r="AJ398" s="18"/>
      <c r="AK398" s="18"/>
      <c r="AL398" s="18"/>
      <c r="AM398" s="18"/>
    </row>
    <row r="399" spans="2:39" ht="14.5" customHeight="1" x14ac:dyDescent="0.35">
      <c r="B399" s="18"/>
      <c r="C399" s="18"/>
      <c r="D399" s="18"/>
      <c r="E399" s="18"/>
      <c r="F399" s="18"/>
      <c r="G399" s="18"/>
      <c r="H399" s="18"/>
      <c r="I399" s="18"/>
      <c r="J399" s="18"/>
      <c r="K399" s="18"/>
      <c r="L399" s="18"/>
      <c r="M399" s="18"/>
      <c r="N399" s="18"/>
      <c r="O399" s="18"/>
      <c r="P399" s="18"/>
      <c r="Q399" s="18"/>
      <c r="R399" s="18"/>
      <c r="S399" s="18"/>
      <c r="T399" s="18"/>
      <c r="U399" s="18"/>
      <c r="V399" s="18"/>
      <c r="W399" s="18"/>
      <c r="X399" s="18"/>
      <c r="Y399" s="18"/>
      <c r="Z399" s="18"/>
      <c r="AA399" s="18"/>
      <c r="AB399" s="18"/>
      <c r="AC399" s="18"/>
      <c r="AD399" s="18"/>
      <c r="AE399" s="18"/>
      <c r="AF399" s="18"/>
      <c r="AG399" s="18"/>
      <c r="AH399" s="18"/>
      <c r="AI399" s="18"/>
      <c r="AJ399" s="18"/>
      <c r="AK399" s="18"/>
      <c r="AL399" s="18"/>
      <c r="AM399" s="18"/>
    </row>
    <row r="400" spans="2:39" ht="14.5" customHeight="1" x14ac:dyDescent="0.35">
      <c r="B400" s="18"/>
      <c r="C400" s="18"/>
      <c r="D400" s="18"/>
      <c r="E400" s="18"/>
      <c r="F400" s="18"/>
      <c r="G400" s="18"/>
      <c r="H400" s="18"/>
      <c r="I400" s="18"/>
      <c r="J400" s="18"/>
      <c r="K400" s="18"/>
      <c r="L400" s="18"/>
      <c r="M400" s="18"/>
      <c r="N400" s="18"/>
      <c r="O400" s="18"/>
      <c r="P400" s="18"/>
      <c r="Q400" s="18"/>
      <c r="R400" s="18"/>
      <c r="S400" s="18"/>
      <c r="T400" s="18"/>
      <c r="U400" s="18"/>
      <c r="V400" s="18"/>
      <c r="W400" s="18"/>
      <c r="X400" s="18"/>
      <c r="Y400" s="18"/>
      <c r="Z400" s="18"/>
      <c r="AA400" s="18"/>
      <c r="AB400" s="18"/>
      <c r="AC400" s="18"/>
      <c r="AD400" s="18"/>
      <c r="AE400" s="18"/>
      <c r="AF400" s="18"/>
      <c r="AG400" s="18"/>
      <c r="AH400" s="18"/>
      <c r="AI400" s="18"/>
      <c r="AJ400" s="18"/>
      <c r="AK400" s="18"/>
      <c r="AL400" s="18"/>
      <c r="AM400" s="18"/>
    </row>
    <row r="401" spans="2:39" ht="14.5" customHeight="1" x14ac:dyDescent="0.35">
      <c r="B401" s="18"/>
      <c r="C401" s="18"/>
      <c r="D401" s="18"/>
      <c r="E401" s="18"/>
      <c r="F401" s="18"/>
      <c r="G401" s="18"/>
      <c r="H401" s="18"/>
      <c r="I401" s="18"/>
      <c r="J401" s="18"/>
      <c r="K401" s="18"/>
      <c r="L401" s="18"/>
      <c r="M401" s="18"/>
      <c r="N401" s="18"/>
      <c r="O401" s="18"/>
      <c r="P401" s="18"/>
      <c r="Q401" s="18"/>
      <c r="R401" s="18"/>
      <c r="S401" s="18"/>
      <c r="T401" s="18"/>
      <c r="U401" s="18"/>
      <c r="V401" s="18"/>
      <c r="W401" s="18"/>
      <c r="X401" s="18"/>
      <c r="Y401" s="18"/>
      <c r="Z401" s="18"/>
      <c r="AA401" s="18"/>
      <c r="AB401" s="18"/>
      <c r="AC401" s="18"/>
      <c r="AD401" s="18"/>
      <c r="AE401" s="18"/>
      <c r="AF401" s="18"/>
      <c r="AG401" s="18"/>
      <c r="AH401" s="18"/>
      <c r="AI401" s="18"/>
      <c r="AJ401" s="18"/>
      <c r="AK401" s="18"/>
      <c r="AL401" s="18"/>
      <c r="AM401" s="18"/>
    </row>
    <row r="402" spans="2:39" ht="14.5" customHeight="1" x14ac:dyDescent="0.35">
      <c r="B402" s="18"/>
      <c r="C402" s="18"/>
      <c r="D402" s="18"/>
      <c r="E402" s="18"/>
      <c r="F402" s="18"/>
      <c r="G402" s="18"/>
      <c r="H402" s="18"/>
      <c r="I402" s="18"/>
      <c r="J402" s="18"/>
      <c r="K402" s="18"/>
      <c r="L402" s="18"/>
      <c r="M402" s="18"/>
      <c r="N402" s="18"/>
      <c r="O402" s="18"/>
      <c r="P402" s="18"/>
      <c r="Q402" s="18"/>
      <c r="R402" s="18"/>
      <c r="S402" s="18"/>
      <c r="T402" s="18"/>
      <c r="U402" s="18"/>
      <c r="V402" s="18"/>
      <c r="W402" s="18"/>
      <c r="X402" s="18"/>
      <c r="Y402" s="18"/>
      <c r="Z402" s="18"/>
      <c r="AA402" s="18"/>
      <c r="AB402" s="18"/>
      <c r="AC402" s="18"/>
      <c r="AD402" s="18"/>
      <c r="AE402" s="18"/>
      <c r="AF402" s="18"/>
      <c r="AG402" s="18"/>
      <c r="AH402" s="18"/>
      <c r="AI402" s="18"/>
      <c r="AJ402" s="18"/>
      <c r="AK402" s="18"/>
      <c r="AL402" s="18"/>
      <c r="AM402" s="18"/>
    </row>
    <row r="403" spans="2:39" ht="14.5" customHeight="1" x14ac:dyDescent="0.35">
      <c r="B403" s="18"/>
      <c r="C403" s="18"/>
      <c r="D403" s="18"/>
      <c r="E403" s="18"/>
      <c r="F403" s="18"/>
      <c r="G403" s="18"/>
      <c r="H403" s="18"/>
      <c r="I403" s="18"/>
      <c r="J403" s="18"/>
      <c r="K403" s="18"/>
      <c r="L403" s="18"/>
      <c r="M403" s="18"/>
      <c r="N403" s="18"/>
      <c r="O403" s="18"/>
      <c r="P403" s="18"/>
      <c r="Q403" s="18"/>
      <c r="R403" s="18"/>
      <c r="S403" s="18"/>
      <c r="T403" s="18"/>
      <c r="U403" s="18"/>
      <c r="V403" s="18"/>
      <c r="W403" s="18"/>
      <c r="X403" s="18"/>
      <c r="Y403" s="18"/>
      <c r="Z403" s="18"/>
      <c r="AA403" s="18"/>
      <c r="AB403" s="18"/>
      <c r="AC403" s="18"/>
      <c r="AD403" s="18"/>
      <c r="AE403" s="18"/>
      <c r="AF403" s="18"/>
      <c r="AG403" s="18"/>
      <c r="AH403" s="18"/>
      <c r="AI403" s="18"/>
      <c r="AJ403" s="18"/>
      <c r="AK403" s="18"/>
      <c r="AL403" s="18"/>
      <c r="AM403" s="18"/>
    </row>
    <row r="404" spans="2:39" ht="14.5" customHeight="1" x14ac:dyDescent="0.35">
      <c r="B404" s="18"/>
      <c r="C404" s="18"/>
      <c r="D404" s="18"/>
      <c r="E404" s="18"/>
      <c r="F404" s="18"/>
      <c r="G404" s="18"/>
      <c r="H404" s="18"/>
      <c r="I404" s="18"/>
      <c r="J404" s="18"/>
      <c r="K404" s="18"/>
      <c r="L404" s="18"/>
      <c r="M404" s="18"/>
      <c r="N404" s="18"/>
      <c r="O404" s="18"/>
      <c r="P404" s="18"/>
      <c r="Q404" s="18"/>
      <c r="R404" s="18"/>
      <c r="S404" s="18"/>
      <c r="T404" s="18"/>
      <c r="U404" s="18"/>
      <c r="V404" s="18"/>
      <c r="W404" s="18"/>
      <c r="X404" s="18"/>
      <c r="Y404" s="18"/>
      <c r="Z404" s="18"/>
      <c r="AA404" s="18"/>
      <c r="AB404" s="18"/>
      <c r="AC404" s="18"/>
      <c r="AD404" s="18"/>
      <c r="AE404" s="18"/>
      <c r="AF404" s="18"/>
      <c r="AG404" s="18"/>
      <c r="AH404" s="18"/>
      <c r="AI404" s="18"/>
      <c r="AJ404" s="18"/>
      <c r="AK404" s="18"/>
      <c r="AL404" s="18"/>
      <c r="AM404" s="18"/>
    </row>
    <row r="405" spans="2:39" ht="14.5" customHeight="1" x14ac:dyDescent="0.35">
      <c r="B405" s="18"/>
      <c r="C405" s="18"/>
      <c r="D405" s="18"/>
      <c r="E405" s="18"/>
      <c r="F405" s="18"/>
      <c r="G405" s="18"/>
      <c r="H405" s="18"/>
      <c r="I405" s="18"/>
      <c r="J405" s="18"/>
      <c r="K405" s="18"/>
      <c r="L405" s="18"/>
      <c r="M405" s="18"/>
      <c r="N405" s="18"/>
      <c r="O405" s="18"/>
      <c r="P405" s="18"/>
      <c r="Q405" s="18"/>
      <c r="R405" s="18"/>
      <c r="S405" s="18"/>
      <c r="T405" s="18"/>
      <c r="U405" s="18"/>
      <c r="V405" s="18"/>
      <c r="W405" s="18"/>
      <c r="X405" s="18"/>
      <c r="Y405" s="18"/>
      <c r="Z405" s="18"/>
      <c r="AA405" s="18"/>
      <c r="AB405" s="18"/>
      <c r="AC405" s="18"/>
      <c r="AD405" s="18"/>
      <c r="AE405" s="18"/>
      <c r="AF405" s="18"/>
      <c r="AG405" s="18"/>
      <c r="AH405" s="18"/>
      <c r="AI405" s="18"/>
      <c r="AJ405" s="18"/>
      <c r="AK405" s="18"/>
      <c r="AL405" s="18"/>
      <c r="AM405" s="18"/>
    </row>
    <row r="406" spans="2:39" ht="14.5" customHeight="1" x14ac:dyDescent="0.35">
      <c r="B406" s="18"/>
      <c r="C406" s="18"/>
      <c r="D406" s="18"/>
      <c r="E406" s="18"/>
      <c r="F406" s="18"/>
      <c r="G406" s="18"/>
      <c r="H406" s="18"/>
      <c r="I406" s="18"/>
      <c r="J406" s="18"/>
      <c r="K406" s="18"/>
      <c r="L406" s="18"/>
      <c r="M406" s="18"/>
      <c r="N406" s="18"/>
      <c r="O406" s="18"/>
      <c r="P406" s="18"/>
      <c r="Q406" s="18"/>
      <c r="R406" s="18"/>
      <c r="S406" s="18"/>
      <c r="T406" s="18"/>
      <c r="U406" s="18"/>
      <c r="V406" s="18"/>
      <c r="W406" s="18"/>
      <c r="X406" s="18"/>
      <c r="Y406" s="18"/>
      <c r="Z406" s="18"/>
      <c r="AA406" s="18"/>
      <c r="AB406" s="18"/>
      <c r="AC406" s="18"/>
      <c r="AD406" s="18"/>
      <c r="AE406" s="18"/>
      <c r="AF406" s="18"/>
      <c r="AG406" s="18"/>
      <c r="AH406" s="18"/>
      <c r="AI406" s="18"/>
      <c r="AJ406" s="18"/>
      <c r="AK406" s="18"/>
      <c r="AL406" s="18"/>
      <c r="AM406" s="18"/>
    </row>
    <row r="407" spans="2:39" ht="14.5" customHeight="1" x14ac:dyDescent="0.35">
      <c r="B407" s="18"/>
      <c r="C407" s="18"/>
      <c r="D407" s="18"/>
      <c r="E407" s="18"/>
      <c r="F407" s="18"/>
      <c r="G407" s="18"/>
      <c r="H407" s="18"/>
      <c r="I407" s="18"/>
      <c r="J407" s="18"/>
      <c r="K407" s="18"/>
      <c r="L407" s="18"/>
      <c r="M407" s="18"/>
      <c r="N407" s="18"/>
      <c r="O407" s="18"/>
      <c r="P407" s="18"/>
      <c r="Q407" s="18"/>
      <c r="R407" s="18"/>
      <c r="S407" s="18"/>
      <c r="T407" s="18"/>
      <c r="U407" s="18"/>
      <c r="V407" s="18"/>
      <c r="W407" s="18"/>
      <c r="X407" s="18"/>
      <c r="Y407" s="18"/>
      <c r="Z407" s="18"/>
      <c r="AA407" s="18"/>
      <c r="AB407" s="18"/>
      <c r="AC407" s="18"/>
      <c r="AD407" s="18"/>
      <c r="AE407" s="18"/>
      <c r="AF407" s="18"/>
      <c r="AG407" s="18"/>
      <c r="AH407" s="18"/>
      <c r="AI407" s="18"/>
      <c r="AJ407" s="18"/>
      <c r="AK407" s="18"/>
      <c r="AL407" s="18"/>
      <c r="AM407" s="18"/>
    </row>
    <row r="408" spans="2:39" ht="14.5" customHeight="1" x14ac:dyDescent="0.35">
      <c r="B408" s="18"/>
      <c r="C408" s="18"/>
      <c r="D408" s="18"/>
      <c r="E408" s="18"/>
      <c r="F408" s="18"/>
      <c r="G408" s="18"/>
      <c r="H408" s="18"/>
      <c r="I408" s="18"/>
      <c r="J408" s="18"/>
      <c r="K408" s="18"/>
      <c r="L408" s="18"/>
      <c r="M408" s="18"/>
      <c r="N408" s="18"/>
      <c r="O408" s="18"/>
      <c r="P408" s="18"/>
      <c r="Q408" s="18"/>
      <c r="R408" s="18"/>
      <c r="S408" s="18"/>
      <c r="T408" s="18"/>
      <c r="U408" s="18"/>
      <c r="V408" s="18"/>
      <c r="W408" s="18"/>
      <c r="X408" s="18"/>
      <c r="Y408" s="18"/>
      <c r="Z408" s="18"/>
      <c r="AA408" s="18"/>
      <c r="AB408" s="18"/>
      <c r="AC408" s="18"/>
      <c r="AD408" s="18"/>
      <c r="AE408" s="18"/>
      <c r="AF408" s="18"/>
      <c r="AG408" s="18"/>
      <c r="AH408" s="18"/>
      <c r="AI408" s="18"/>
      <c r="AJ408" s="18"/>
      <c r="AK408" s="18"/>
      <c r="AL408" s="18"/>
      <c r="AM408" s="18"/>
    </row>
    <row r="409" spans="2:39" ht="14.5" customHeight="1" x14ac:dyDescent="0.35">
      <c r="B409" s="18"/>
      <c r="C409" s="18"/>
      <c r="D409" s="18"/>
      <c r="E409" s="18"/>
      <c r="F409" s="18"/>
      <c r="G409" s="18"/>
      <c r="H409" s="18"/>
      <c r="I409" s="18"/>
      <c r="J409" s="18"/>
      <c r="K409" s="18"/>
      <c r="L409" s="18"/>
      <c r="M409" s="18"/>
      <c r="N409" s="18"/>
      <c r="O409" s="18"/>
      <c r="P409" s="18"/>
      <c r="Q409" s="18"/>
      <c r="R409" s="18"/>
      <c r="S409" s="18"/>
      <c r="T409" s="18"/>
      <c r="U409" s="18"/>
      <c r="V409" s="18"/>
      <c r="W409" s="18"/>
      <c r="X409" s="18"/>
      <c r="Y409" s="18"/>
      <c r="Z409" s="18"/>
      <c r="AA409" s="18"/>
      <c r="AB409" s="18"/>
      <c r="AC409" s="18"/>
      <c r="AD409" s="18"/>
      <c r="AE409" s="18"/>
      <c r="AF409" s="18"/>
      <c r="AG409" s="18"/>
      <c r="AH409" s="18"/>
      <c r="AI409" s="18"/>
      <c r="AJ409" s="18"/>
      <c r="AK409" s="18"/>
      <c r="AL409" s="18"/>
      <c r="AM409" s="18"/>
    </row>
    <row r="410" spans="2:39" ht="14.5" customHeight="1" x14ac:dyDescent="0.35">
      <c r="B410" s="18"/>
      <c r="C410" s="18"/>
      <c r="D410" s="18"/>
      <c r="E410" s="18"/>
      <c r="F410" s="18"/>
      <c r="G410" s="18"/>
      <c r="H410" s="18"/>
      <c r="I410" s="18"/>
      <c r="J410" s="18"/>
      <c r="K410" s="18"/>
      <c r="L410" s="18"/>
      <c r="M410" s="18"/>
      <c r="N410" s="18"/>
      <c r="O410" s="18"/>
      <c r="P410" s="18"/>
      <c r="Q410" s="18"/>
      <c r="R410" s="18"/>
      <c r="S410" s="18"/>
      <c r="T410" s="18"/>
      <c r="U410" s="18"/>
      <c r="V410" s="18"/>
      <c r="W410" s="18"/>
      <c r="X410" s="18"/>
      <c r="Y410" s="18"/>
      <c r="Z410" s="18"/>
      <c r="AA410" s="18"/>
      <c r="AB410" s="18"/>
      <c r="AC410" s="18"/>
      <c r="AD410" s="18"/>
      <c r="AE410" s="18"/>
      <c r="AF410" s="18"/>
      <c r="AG410" s="18"/>
      <c r="AH410" s="18"/>
      <c r="AI410" s="18"/>
      <c r="AJ410" s="18"/>
      <c r="AK410" s="18"/>
      <c r="AL410" s="18"/>
      <c r="AM410" s="18"/>
    </row>
    <row r="411" spans="2:39" ht="14.5" customHeight="1" x14ac:dyDescent="0.35">
      <c r="B411" s="18"/>
      <c r="C411" s="18"/>
      <c r="D411" s="18"/>
      <c r="E411" s="18"/>
      <c r="F411" s="18"/>
      <c r="G411" s="18"/>
      <c r="H411" s="18"/>
      <c r="I411" s="18"/>
      <c r="J411" s="18"/>
      <c r="K411" s="18"/>
      <c r="L411" s="18"/>
      <c r="M411" s="18"/>
      <c r="N411" s="18"/>
      <c r="O411" s="18"/>
      <c r="P411" s="18"/>
      <c r="Q411" s="18"/>
      <c r="R411" s="18"/>
      <c r="S411" s="18"/>
      <c r="T411" s="18"/>
      <c r="U411" s="18"/>
      <c r="V411" s="18"/>
      <c r="W411" s="18"/>
      <c r="X411" s="18"/>
      <c r="Y411" s="18"/>
      <c r="Z411" s="18"/>
      <c r="AA411" s="18"/>
      <c r="AB411" s="18"/>
      <c r="AC411" s="18"/>
      <c r="AD411" s="18"/>
      <c r="AE411" s="18"/>
      <c r="AF411" s="18"/>
      <c r="AG411" s="18"/>
      <c r="AH411" s="18"/>
      <c r="AI411" s="18"/>
      <c r="AJ411" s="18"/>
      <c r="AK411" s="18"/>
      <c r="AL411" s="18"/>
      <c r="AM411" s="18"/>
    </row>
    <row r="412" spans="2:39" ht="14.5" customHeight="1" x14ac:dyDescent="0.35">
      <c r="B412" s="18"/>
      <c r="C412" s="18"/>
      <c r="D412" s="18"/>
      <c r="E412" s="18"/>
      <c r="F412" s="18"/>
      <c r="G412" s="18"/>
      <c r="H412" s="18"/>
      <c r="I412" s="18"/>
      <c r="J412" s="18"/>
      <c r="K412" s="18"/>
      <c r="L412" s="18"/>
      <c r="M412" s="18"/>
      <c r="N412" s="18"/>
      <c r="O412" s="18"/>
      <c r="P412" s="18"/>
      <c r="Q412" s="18"/>
      <c r="R412" s="18"/>
      <c r="S412" s="18"/>
      <c r="T412" s="18"/>
      <c r="U412" s="18"/>
      <c r="V412" s="18"/>
      <c r="W412" s="18"/>
      <c r="X412" s="18"/>
      <c r="Y412" s="18"/>
      <c r="Z412" s="18"/>
      <c r="AA412" s="18"/>
      <c r="AB412" s="18"/>
      <c r="AC412" s="18"/>
      <c r="AD412" s="18"/>
      <c r="AE412" s="18"/>
      <c r="AF412" s="18"/>
      <c r="AG412" s="18"/>
      <c r="AH412" s="18"/>
      <c r="AI412" s="18"/>
      <c r="AJ412" s="18"/>
      <c r="AK412" s="18"/>
      <c r="AL412" s="18"/>
      <c r="AM412" s="18"/>
    </row>
    <row r="413" spans="2:39" ht="14.5" customHeight="1" x14ac:dyDescent="0.35">
      <c r="B413" s="18"/>
      <c r="C413" s="18"/>
      <c r="D413" s="18"/>
      <c r="E413" s="18"/>
      <c r="F413" s="18"/>
      <c r="G413" s="18"/>
      <c r="H413" s="18"/>
      <c r="I413" s="18"/>
      <c r="J413" s="18"/>
      <c r="K413" s="18"/>
      <c r="L413" s="18"/>
      <c r="M413" s="18"/>
      <c r="N413" s="18"/>
      <c r="O413" s="18"/>
      <c r="P413" s="18"/>
      <c r="Q413" s="18"/>
      <c r="R413" s="18"/>
      <c r="S413" s="18"/>
      <c r="T413" s="18"/>
      <c r="U413" s="18"/>
      <c r="V413" s="18"/>
      <c r="W413" s="18"/>
      <c r="X413" s="18"/>
      <c r="Y413" s="18"/>
      <c r="Z413" s="18"/>
      <c r="AA413" s="18"/>
      <c r="AB413" s="18"/>
      <c r="AC413" s="18"/>
      <c r="AD413" s="18"/>
      <c r="AE413" s="18"/>
      <c r="AF413" s="18"/>
      <c r="AG413" s="18"/>
      <c r="AH413" s="18"/>
      <c r="AI413" s="18"/>
      <c r="AJ413" s="18"/>
      <c r="AK413" s="18"/>
      <c r="AL413" s="18"/>
      <c r="AM413" s="18"/>
    </row>
    <row r="414" spans="2:39" ht="14.5" customHeight="1" x14ac:dyDescent="0.35">
      <c r="B414" s="18"/>
      <c r="C414" s="18"/>
      <c r="D414" s="18"/>
      <c r="E414" s="18"/>
      <c r="F414" s="18"/>
      <c r="G414" s="18"/>
      <c r="H414" s="18"/>
      <c r="I414" s="18"/>
      <c r="J414" s="18"/>
      <c r="K414" s="18"/>
      <c r="L414" s="18"/>
      <c r="M414" s="18"/>
      <c r="N414" s="18"/>
      <c r="O414" s="18"/>
      <c r="P414" s="18"/>
      <c r="Q414" s="18"/>
      <c r="R414" s="18"/>
      <c r="S414" s="18"/>
      <c r="T414" s="18"/>
      <c r="U414" s="18"/>
      <c r="V414" s="18"/>
      <c r="W414" s="18"/>
      <c r="X414" s="18"/>
      <c r="Y414" s="18"/>
      <c r="Z414" s="18"/>
      <c r="AA414" s="18"/>
      <c r="AB414" s="18"/>
      <c r="AC414" s="18"/>
      <c r="AD414" s="18"/>
      <c r="AE414" s="18"/>
      <c r="AF414" s="18"/>
      <c r="AG414" s="18"/>
      <c r="AH414" s="18"/>
      <c r="AI414" s="18"/>
      <c r="AJ414" s="18"/>
      <c r="AK414" s="18"/>
      <c r="AL414" s="18"/>
      <c r="AM414" s="18"/>
    </row>
    <row r="415" spans="2:39" ht="14.5" customHeight="1" x14ac:dyDescent="0.35">
      <c r="B415" s="18"/>
      <c r="C415" s="18"/>
      <c r="D415" s="18"/>
      <c r="E415" s="18"/>
      <c r="F415" s="18"/>
      <c r="G415" s="18"/>
      <c r="H415" s="18"/>
      <c r="I415" s="18"/>
      <c r="J415" s="18"/>
      <c r="K415" s="18"/>
      <c r="L415" s="18"/>
      <c r="M415" s="18"/>
      <c r="N415" s="18"/>
      <c r="O415" s="18"/>
      <c r="P415" s="18"/>
      <c r="Q415" s="18"/>
      <c r="R415" s="18"/>
      <c r="S415" s="18"/>
      <c r="T415" s="18"/>
      <c r="U415" s="18"/>
      <c r="V415" s="18"/>
      <c r="W415" s="18"/>
      <c r="X415" s="18"/>
      <c r="Y415" s="18"/>
      <c r="Z415" s="18"/>
      <c r="AA415" s="18"/>
      <c r="AB415" s="18"/>
      <c r="AC415" s="18"/>
      <c r="AD415" s="18"/>
      <c r="AE415" s="18"/>
      <c r="AF415" s="18"/>
      <c r="AG415" s="18"/>
      <c r="AH415" s="18"/>
      <c r="AI415" s="18"/>
      <c r="AJ415" s="18"/>
      <c r="AK415" s="18"/>
      <c r="AL415" s="18"/>
      <c r="AM415" s="18"/>
    </row>
    <row r="416" spans="2:39" ht="14.5" customHeight="1" x14ac:dyDescent="0.35">
      <c r="B416" s="18"/>
      <c r="C416" s="18"/>
      <c r="D416" s="18"/>
      <c r="E416" s="18"/>
      <c r="F416" s="18"/>
      <c r="G416" s="18"/>
      <c r="H416" s="18"/>
      <c r="I416" s="18"/>
      <c r="J416" s="18"/>
      <c r="K416" s="18"/>
      <c r="L416" s="18"/>
      <c r="M416" s="18"/>
      <c r="N416" s="18"/>
      <c r="O416" s="18"/>
      <c r="P416" s="18"/>
      <c r="Q416" s="18"/>
      <c r="R416" s="18"/>
      <c r="S416" s="18"/>
      <c r="T416" s="18"/>
      <c r="U416" s="18"/>
      <c r="V416" s="18"/>
      <c r="W416" s="18"/>
      <c r="X416" s="18"/>
      <c r="Y416" s="18"/>
      <c r="Z416" s="18"/>
      <c r="AA416" s="18"/>
      <c r="AB416" s="18"/>
      <c r="AC416" s="18"/>
      <c r="AD416" s="18"/>
      <c r="AE416" s="18"/>
      <c r="AF416" s="18"/>
      <c r="AG416" s="18"/>
      <c r="AH416" s="18"/>
      <c r="AI416" s="18"/>
      <c r="AJ416" s="18"/>
      <c r="AK416" s="18"/>
      <c r="AL416" s="18"/>
      <c r="AM416" s="18"/>
    </row>
    <row r="417" spans="2:39" ht="14.5" customHeight="1" x14ac:dyDescent="0.35">
      <c r="B417" s="18"/>
      <c r="C417" s="18"/>
      <c r="D417" s="18"/>
      <c r="E417" s="18"/>
      <c r="F417" s="18"/>
      <c r="G417" s="18"/>
      <c r="H417" s="18"/>
      <c r="I417" s="18"/>
      <c r="J417" s="18"/>
      <c r="K417" s="18"/>
      <c r="L417" s="18"/>
      <c r="M417" s="18"/>
      <c r="N417" s="18"/>
      <c r="O417" s="18"/>
      <c r="P417" s="18"/>
      <c r="Q417" s="18"/>
      <c r="R417" s="18"/>
      <c r="S417" s="18"/>
      <c r="T417" s="18"/>
      <c r="U417" s="18"/>
      <c r="V417" s="18"/>
      <c r="W417" s="18"/>
      <c r="X417" s="18"/>
      <c r="Y417" s="18"/>
      <c r="Z417" s="18"/>
      <c r="AA417" s="18"/>
      <c r="AB417" s="18"/>
      <c r="AC417" s="18"/>
      <c r="AD417" s="18"/>
      <c r="AE417" s="18"/>
      <c r="AF417" s="18"/>
      <c r="AG417" s="18"/>
      <c r="AH417" s="18"/>
      <c r="AI417" s="18"/>
      <c r="AJ417" s="18"/>
      <c r="AK417" s="18"/>
      <c r="AL417" s="18"/>
      <c r="AM417" s="18"/>
    </row>
    <row r="418" spans="2:39" ht="14.5" customHeight="1" x14ac:dyDescent="0.35">
      <c r="B418" s="18"/>
      <c r="C418" s="18"/>
      <c r="D418" s="18"/>
      <c r="E418" s="18"/>
      <c r="F418" s="18"/>
      <c r="G418" s="18"/>
      <c r="H418" s="18"/>
      <c r="I418" s="18"/>
      <c r="J418" s="18"/>
      <c r="K418" s="18"/>
      <c r="L418" s="18"/>
      <c r="M418" s="18"/>
      <c r="N418" s="18"/>
      <c r="O418" s="18"/>
      <c r="P418" s="18"/>
      <c r="Q418" s="18"/>
      <c r="R418" s="18"/>
      <c r="S418" s="18"/>
      <c r="T418" s="18"/>
      <c r="U418" s="18"/>
      <c r="V418" s="18"/>
      <c r="W418" s="18"/>
      <c r="X418" s="18"/>
      <c r="Y418" s="18"/>
      <c r="Z418" s="18"/>
      <c r="AA418" s="18"/>
      <c r="AB418" s="18"/>
      <c r="AC418" s="18"/>
      <c r="AD418" s="18"/>
      <c r="AE418" s="18"/>
      <c r="AF418" s="18"/>
      <c r="AG418" s="18"/>
      <c r="AH418" s="18"/>
      <c r="AI418" s="18"/>
      <c r="AJ418" s="18"/>
      <c r="AK418" s="18"/>
      <c r="AL418" s="18"/>
      <c r="AM418" s="18"/>
    </row>
    <row r="419" spans="2:39" ht="14.5" customHeight="1" x14ac:dyDescent="0.35">
      <c r="B419" s="18"/>
      <c r="C419" s="18"/>
      <c r="D419" s="18"/>
      <c r="E419" s="18"/>
      <c r="F419" s="18"/>
      <c r="G419" s="18"/>
      <c r="H419" s="18"/>
      <c r="I419" s="18"/>
      <c r="J419" s="18"/>
      <c r="K419" s="18"/>
      <c r="L419" s="18"/>
      <c r="M419" s="18"/>
      <c r="N419" s="18"/>
      <c r="O419" s="18"/>
      <c r="P419" s="18"/>
      <c r="Q419" s="18"/>
      <c r="R419" s="18"/>
      <c r="S419" s="18"/>
      <c r="T419" s="18"/>
      <c r="U419" s="18"/>
      <c r="V419" s="18"/>
      <c r="W419" s="18"/>
      <c r="X419" s="18"/>
      <c r="Y419" s="18"/>
      <c r="Z419" s="18"/>
      <c r="AA419" s="18"/>
      <c r="AB419" s="18"/>
      <c r="AC419" s="18"/>
      <c r="AD419" s="18"/>
      <c r="AE419" s="18"/>
      <c r="AF419" s="18"/>
      <c r="AG419" s="18"/>
      <c r="AH419" s="18"/>
      <c r="AI419" s="18"/>
      <c r="AJ419" s="18"/>
      <c r="AK419" s="18"/>
      <c r="AL419" s="18"/>
      <c r="AM419" s="18"/>
    </row>
    <row r="420" spans="2:39" ht="14.5" customHeight="1" x14ac:dyDescent="0.35">
      <c r="B420" s="18"/>
      <c r="C420" s="18"/>
      <c r="D420" s="18"/>
      <c r="E420" s="18"/>
      <c r="F420" s="18"/>
      <c r="G420" s="18"/>
      <c r="H420" s="18"/>
      <c r="I420" s="18"/>
      <c r="J420" s="18"/>
      <c r="K420" s="18"/>
      <c r="L420" s="18"/>
      <c r="M420" s="18"/>
      <c r="N420" s="18"/>
      <c r="O420" s="18"/>
      <c r="P420" s="18"/>
      <c r="Q420" s="18"/>
      <c r="R420" s="18"/>
      <c r="S420" s="18"/>
      <c r="T420" s="18"/>
      <c r="U420" s="18"/>
      <c r="V420" s="18"/>
      <c r="W420" s="18"/>
      <c r="X420" s="18"/>
      <c r="Y420" s="18"/>
      <c r="Z420" s="18"/>
      <c r="AA420" s="18"/>
      <c r="AB420" s="18"/>
      <c r="AC420" s="18"/>
      <c r="AD420" s="18"/>
      <c r="AE420" s="18"/>
      <c r="AF420" s="18"/>
      <c r="AG420" s="18"/>
      <c r="AH420" s="18"/>
      <c r="AI420" s="18"/>
      <c r="AJ420" s="18"/>
      <c r="AK420" s="18"/>
      <c r="AL420" s="18"/>
      <c r="AM420" s="18"/>
    </row>
    <row r="421" spans="2:39" ht="14.5" customHeight="1" x14ac:dyDescent="0.35">
      <c r="B421" s="18"/>
      <c r="C421" s="18"/>
      <c r="D421" s="18"/>
      <c r="E421" s="18"/>
      <c r="F421" s="18"/>
      <c r="G421" s="18"/>
      <c r="H421" s="18"/>
      <c r="I421" s="18"/>
      <c r="J421" s="18"/>
      <c r="K421" s="18"/>
      <c r="L421" s="18"/>
      <c r="M421" s="18"/>
      <c r="N421" s="18"/>
      <c r="O421" s="18"/>
      <c r="P421" s="18"/>
      <c r="Q421" s="18"/>
      <c r="R421" s="18"/>
      <c r="S421" s="18"/>
      <c r="T421" s="18"/>
      <c r="U421" s="18"/>
      <c r="V421" s="18"/>
      <c r="W421" s="18"/>
      <c r="X421" s="18"/>
      <c r="Y421" s="18"/>
      <c r="Z421" s="18"/>
      <c r="AA421" s="18"/>
      <c r="AB421" s="18"/>
      <c r="AC421" s="18"/>
      <c r="AD421" s="18"/>
      <c r="AE421" s="18"/>
      <c r="AF421" s="18"/>
      <c r="AG421" s="18"/>
      <c r="AH421" s="18"/>
      <c r="AI421" s="18"/>
      <c r="AJ421" s="18"/>
      <c r="AK421" s="18"/>
      <c r="AL421" s="18"/>
      <c r="AM421" s="18"/>
    </row>
    <row r="422" spans="2:39" ht="14.5" customHeight="1" x14ac:dyDescent="0.35">
      <c r="B422" s="18"/>
      <c r="C422" s="18"/>
      <c r="D422" s="18"/>
      <c r="E422" s="18"/>
      <c r="F422" s="18"/>
      <c r="G422" s="18"/>
      <c r="H422" s="18"/>
      <c r="I422" s="18"/>
      <c r="J422" s="18"/>
      <c r="K422" s="18"/>
      <c r="L422" s="18"/>
      <c r="M422" s="18"/>
      <c r="N422" s="18"/>
      <c r="O422" s="18"/>
      <c r="P422" s="18"/>
      <c r="Q422" s="18"/>
      <c r="R422" s="18"/>
      <c r="S422" s="18"/>
      <c r="T422" s="18"/>
      <c r="U422" s="18"/>
      <c r="V422" s="18"/>
      <c r="W422" s="18"/>
      <c r="X422" s="18"/>
      <c r="Y422" s="18"/>
      <c r="Z422" s="18"/>
      <c r="AA422" s="18"/>
      <c r="AB422" s="18"/>
      <c r="AC422" s="18"/>
      <c r="AD422" s="18"/>
      <c r="AE422" s="18"/>
      <c r="AF422" s="18"/>
      <c r="AG422" s="18"/>
      <c r="AH422" s="18"/>
      <c r="AI422" s="18"/>
      <c r="AJ422" s="18"/>
      <c r="AK422" s="18"/>
      <c r="AL422" s="18"/>
      <c r="AM422" s="18"/>
    </row>
    <row r="423" spans="2:39" ht="14.5" customHeight="1" x14ac:dyDescent="0.35">
      <c r="B423" s="18"/>
      <c r="C423" s="18"/>
      <c r="D423" s="18"/>
      <c r="E423" s="18"/>
      <c r="F423" s="18"/>
      <c r="G423" s="18"/>
      <c r="H423" s="18"/>
      <c r="I423" s="18"/>
      <c r="J423" s="18"/>
      <c r="K423" s="18"/>
      <c r="L423" s="18"/>
      <c r="M423" s="18"/>
      <c r="N423" s="18"/>
      <c r="O423" s="18"/>
      <c r="P423" s="18"/>
      <c r="Q423" s="18"/>
      <c r="R423" s="18"/>
      <c r="S423" s="18"/>
      <c r="T423" s="18"/>
      <c r="U423" s="18"/>
      <c r="V423" s="18"/>
      <c r="W423" s="18"/>
      <c r="X423" s="18"/>
      <c r="Y423" s="18"/>
      <c r="Z423" s="18"/>
      <c r="AA423" s="18"/>
      <c r="AB423" s="18"/>
      <c r="AC423" s="18"/>
      <c r="AD423" s="18"/>
      <c r="AE423" s="18"/>
      <c r="AF423" s="18"/>
      <c r="AG423" s="18"/>
      <c r="AH423" s="18"/>
      <c r="AI423" s="18"/>
      <c r="AJ423" s="18"/>
      <c r="AK423" s="18"/>
      <c r="AL423" s="18"/>
      <c r="AM423" s="18"/>
    </row>
    <row r="424" spans="2:39" ht="14.5" customHeight="1" x14ac:dyDescent="0.35">
      <c r="B424" s="18"/>
      <c r="C424" s="18"/>
      <c r="D424" s="18"/>
      <c r="E424" s="18"/>
      <c r="F424" s="18"/>
      <c r="G424" s="18"/>
      <c r="H424" s="18"/>
      <c r="I424" s="18"/>
      <c r="J424" s="18"/>
      <c r="K424" s="18"/>
      <c r="L424" s="18"/>
      <c r="M424" s="18"/>
      <c r="N424" s="18"/>
      <c r="O424" s="18"/>
      <c r="P424" s="18"/>
      <c r="Q424" s="18"/>
      <c r="R424" s="18"/>
      <c r="S424" s="18"/>
      <c r="T424" s="18"/>
      <c r="U424" s="18"/>
      <c r="V424" s="18"/>
      <c r="W424" s="18"/>
      <c r="X424" s="18"/>
      <c r="Y424" s="18"/>
      <c r="Z424" s="18"/>
      <c r="AA424" s="18"/>
      <c r="AB424" s="18"/>
      <c r="AC424" s="18"/>
      <c r="AD424" s="18"/>
      <c r="AE424" s="18"/>
      <c r="AF424" s="18"/>
      <c r="AG424" s="18"/>
      <c r="AH424" s="18"/>
      <c r="AI424" s="18"/>
      <c r="AJ424" s="18"/>
      <c r="AK424" s="18"/>
      <c r="AL424" s="18"/>
      <c r="AM424" s="18"/>
    </row>
    <row r="425" spans="2:39" ht="14.5" customHeight="1" x14ac:dyDescent="0.35">
      <c r="B425" s="18"/>
      <c r="C425" s="18"/>
      <c r="D425" s="18"/>
      <c r="E425" s="18"/>
      <c r="F425" s="18"/>
      <c r="G425" s="18"/>
      <c r="H425" s="18"/>
      <c r="I425" s="18"/>
      <c r="J425" s="18"/>
      <c r="K425" s="18"/>
      <c r="L425" s="18"/>
      <c r="M425" s="18"/>
      <c r="N425" s="18"/>
      <c r="O425" s="18"/>
      <c r="P425" s="18"/>
      <c r="Q425" s="18"/>
      <c r="R425" s="18"/>
      <c r="S425" s="18"/>
      <c r="T425" s="18"/>
      <c r="U425" s="18"/>
      <c r="V425" s="18"/>
      <c r="W425" s="18"/>
      <c r="X425" s="18"/>
      <c r="Y425" s="18"/>
      <c r="Z425" s="18"/>
      <c r="AA425" s="18"/>
      <c r="AB425" s="18"/>
      <c r="AC425" s="18"/>
      <c r="AD425" s="18"/>
      <c r="AE425" s="18"/>
      <c r="AF425" s="18"/>
      <c r="AG425" s="18"/>
      <c r="AH425" s="18"/>
      <c r="AI425" s="18"/>
      <c r="AJ425" s="18"/>
      <c r="AK425" s="18"/>
      <c r="AL425" s="18"/>
      <c r="AM425" s="18"/>
    </row>
    <row r="426" spans="2:39" ht="14.5" customHeight="1" x14ac:dyDescent="0.35">
      <c r="B426" s="18"/>
      <c r="C426" s="18"/>
      <c r="D426" s="18"/>
      <c r="E426" s="18"/>
      <c r="F426" s="18"/>
      <c r="G426" s="18"/>
      <c r="H426" s="18"/>
      <c r="I426" s="18"/>
      <c r="J426" s="18"/>
      <c r="K426" s="18"/>
      <c r="L426" s="18"/>
      <c r="M426" s="18"/>
      <c r="N426" s="18"/>
      <c r="O426" s="18"/>
      <c r="P426" s="18"/>
      <c r="Q426" s="18"/>
      <c r="R426" s="18"/>
      <c r="S426" s="18"/>
      <c r="T426" s="18"/>
      <c r="U426" s="18"/>
      <c r="V426" s="18"/>
      <c r="W426" s="18"/>
      <c r="X426" s="18"/>
      <c r="Y426" s="18"/>
      <c r="Z426" s="18"/>
      <c r="AA426" s="18"/>
      <c r="AB426" s="18"/>
      <c r="AC426" s="18"/>
      <c r="AD426" s="18"/>
      <c r="AE426" s="18"/>
      <c r="AF426" s="18"/>
      <c r="AG426" s="18"/>
      <c r="AH426" s="18"/>
      <c r="AI426" s="18"/>
      <c r="AJ426" s="18"/>
      <c r="AK426" s="18"/>
      <c r="AL426" s="18"/>
      <c r="AM426" s="18"/>
    </row>
    <row r="427" spans="2:39" ht="14.5" customHeight="1" x14ac:dyDescent="0.35">
      <c r="B427" s="18"/>
      <c r="C427" s="18"/>
      <c r="D427" s="18"/>
      <c r="E427" s="18"/>
      <c r="F427" s="18"/>
      <c r="G427" s="18"/>
      <c r="H427" s="18"/>
      <c r="I427" s="18"/>
      <c r="J427" s="18"/>
      <c r="K427" s="18"/>
      <c r="L427" s="18"/>
      <c r="M427" s="18"/>
      <c r="N427" s="18"/>
      <c r="O427" s="18"/>
      <c r="P427" s="18"/>
      <c r="Q427" s="18"/>
      <c r="R427" s="18"/>
      <c r="S427" s="18"/>
      <c r="T427" s="18"/>
      <c r="U427" s="18"/>
      <c r="V427" s="18"/>
      <c r="W427" s="18"/>
      <c r="X427" s="18"/>
      <c r="Y427" s="18"/>
      <c r="Z427" s="18"/>
      <c r="AA427" s="18"/>
      <c r="AB427" s="18"/>
      <c r="AC427" s="18"/>
      <c r="AD427" s="18"/>
      <c r="AE427" s="18"/>
      <c r="AF427" s="18"/>
      <c r="AG427" s="18"/>
      <c r="AH427" s="18"/>
      <c r="AI427" s="18"/>
      <c r="AJ427" s="18"/>
      <c r="AK427" s="18"/>
      <c r="AL427" s="18"/>
      <c r="AM427" s="18"/>
    </row>
    <row r="428" spans="2:39" ht="14.5" customHeight="1" x14ac:dyDescent="0.35">
      <c r="B428" s="18"/>
      <c r="C428" s="18"/>
      <c r="D428" s="18"/>
      <c r="E428" s="18"/>
      <c r="F428" s="18"/>
      <c r="G428" s="18"/>
      <c r="H428" s="18"/>
      <c r="I428" s="18"/>
      <c r="J428" s="18"/>
      <c r="K428" s="18"/>
      <c r="L428" s="18"/>
      <c r="M428" s="18"/>
      <c r="N428" s="18"/>
      <c r="O428" s="18"/>
      <c r="P428" s="18"/>
      <c r="Q428" s="18"/>
      <c r="R428" s="18"/>
      <c r="S428" s="18"/>
      <c r="T428" s="18"/>
      <c r="U428" s="18"/>
      <c r="V428" s="18"/>
      <c r="W428" s="18"/>
      <c r="X428" s="18"/>
      <c r="Y428" s="18"/>
      <c r="Z428" s="18"/>
      <c r="AA428" s="18"/>
      <c r="AB428" s="18"/>
      <c r="AC428" s="18"/>
      <c r="AD428" s="18"/>
      <c r="AE428" s="18"/>
      <c r="AF428" s="18"/>
      <c r="AG428" s="18"/>
      <c r="AH428" s="18"/>
      <c r="AI428" s="18"/>
      <c r="AJ428" s="18"/>
      <c r="AK428" s="18"/>
      <c r="AL428" s="18"/>
      <c r="AM428" s="18"/>
    </row>
    <row r="429" spans="2:39" ht="14.5" customHeight="1" x14ac:dyDescent="0.35">
      <c r="B429" s="18"/>
      <c r="C429" s="18"/>
      <c r="D429" s="18"/>
      <c r="E429" s="18"/>
      <c r="F429" s="18"/>
      <c r="G429" s="18"/>
      <c r="H429" s="18"/>
      <c r="I429" s="18"/>
      <c r="J429" s="18"/>
      <c r="K429" s="18"/>
      <c r="L429" s="18"/>
      <c r="M429" s="18"/>
      <c r="N429" s="18"/>
      <c r="O429" s="18"/>
      <c r="P429" s="18"/>
      <c r="Q429" s="18"/>
      <c r="R429" s="18"/>
      <c r="S429" s="18"/>
      <c r="T429" s="18"/>
      <c r="U429" s="18"/>
      <c r="V429" s="18"/>
      <c r="W429" s="18"/>
      <c r="X429" s="18"/>
      <c r="Y429" s="18"/>
      <c r="Z429" s="18"/>
      <c r="AA429" s="18"/>
      <c r="AB429" s="18"/>
      <c r="AC429" s="18"/>
      <c r="AD429" s="18"/>
      <c r="AE429" s="18"/>
      <c r="AF429" s="18"/>
      <c r="AG429" s="18"/>
      <c r="AH429" s="18"/>
      <c r="AI429" s="18"/>
      <c r="AJ429" s="18"/>
      <c r="AK429" s="18"/>
      <c r="AL429" s="18"/>
      <c r="AM429" s="18"/>
    </row>
    <row r="430" spans="2:39" ht="14.5" customHeight="1" x14ac:dyDescent="0.35">
      <c r="B430" s="18"/>
      <c r="C430" s="18"/>
      <c r="D430" s="18"/>
      <c r="E430" s="18"/>
      <c r="F430" s="18"/>
      <c r="G430" s="18"/>
      <c r="H430" s="18"/>
      <c r="I430" s="18"/>
      <c r="J430" s="18"/>
      <c r="K430" s="18"/>
      <c r="L430" s="18"/>
      <c r="M430" s="18"/>
      <c r="N430" s="18"/>
      <c r="O430" s="18"/>
      <c r="P430" s="18"/>
      <c r="Q430" s="18"/>
      <c r="R430" s="18"/>
      <c r="S430" s="18"/>
      <c r="T430" s="18"/>
      <c r="U430" s="18"/>
      <c r="V430" s="18"/>
      <c r="W430" s="18"/>
      <c r="X430" s="18"/>
      <c r="Y430" s="18"/>
      <c r="Z430" s="18"/>
      <c r="AA430" s="18"/>
      <c r="AB430" s="18"/>
      <c r="AC430" s="18"/>
      <c r="AD430" s="18"/>
      <c r="AE430" s="18"/>
      <c r="AF430" s="18"/>
      <c r="AG430" s="18"/>
      <c r="AH430" s="18"/>
      <c r="AI430" s="18"/>
      <c r="AJ430" s="18"/>
      <c r="AK430" s="18"/>
      <c r="AL430" s="18"/>
      <c r="AM430" s="18"/>
    </row>
    <row r="431" spans="2:39" ht="14.5" customHeight="1" x14ac:dyDescent="0.35">
      <c r="B431" s="18"/>
      <c r="C431" s="18"/>
      <c r="D431" s="18"/>
      <c r="E431" s="18"/>
      <c r="F431" s="18"/>
      <c r="G431" s="18"/>
      <c r="H431" s="18"/>
      <c r="I431" s="18"/>
      <c r="J431" s="18"/>
      <c r="K431" s="18"/>
      <c r="L431" s="18"/>
      <c r="M431" s="18"/>
      <c r="N431" s="18"/>
      <c r="O431" s="18"/>
      <c r="P431" s="18"/>
      <c r="Q431" s="18"/>
      <c r="R431" s="18"/>
      <c r="S431" s="18"/>
      <c r="T431" s="18"/>
      <c r="U431" s="18"/>
      <c r="V431" s="18"/>
      <c r="W431" s="18"/>
      <c r="X431" s="18"/>
      <c r="Y431" s="18"/>
      <c r="Z431" s="18"/>
      <c r="AA431" s="18"/>
      <c r="AB431" s="18"/>
      <c r="AC431" s="18"/>
      <c r="AD431" s="18"/>
      <c r="AE431" s="18"/>
      <c r="AF431" s="18"/>
      <c r="AG431" s="18"/>
      <c r="AH431" s="18"/>
      <c r="AI431" s="18"/>
      <c r="AJ431" s="18"/>
      <c r="AK431" s="18"/>
      <c r="AL431" s="18"/>
      <c r="AM431" s="18"/>
    </row>
    <row r="432" spans="2:39" ht="14.5" customHeight="1" x14ac:dyDescent="0.35">
      <c r="B432" s="18"/>
      <c r="C432" s="18"/>
      <c r="D432" s="18"/>
      <c r="E432" s="18"/>
      <c r="F432" s="18"/>
      <c r="G432" s="18"/>
      <c r="H432" s="18"/>
      <c r="I432" s="18"/>
      <c r="J432" s="18"/>
      <c r="K432" s="18"/>
      <c r="L432" s="18"/>
      <c r="M432" s="18"/>
      <c r="N432" s="18"/>
      <c r="O432" s="18"/>
      <c r="P432" s="18"/>
      <c r="Q432" s="18"/>
      <c r="R432" s="18"/>
      <c r="S432" s="18"/>
      <c r="T432" s="18"/>
      <c r="U432" s="18"/>
      <c r="V432" s="18"/>
      <c r="W432" s="18"/>
      <c r="X432" s="18"/>
      <c r="Y432" s="18"/>
      <c r="Z432" s="18"/>
      <c r="AA432" s="18"/>
      <c r="AB432" s="18"/>
      <c r="AC432" s="18"/>
      <c r="AD432" s="18"/>
      <c r="AE432" s="18"/>
      <c r="AF432" s="18"/>
      <c r="AG432" s="18"/>
      <c r="AH432" s="18"/>
      <c r="AI432" s="18"/>
      <c r="AJ432" s="18"/>
      <c r="AK432" s="18"/>
      <c r="AL432" s="18"/>
      <c r="AM432" s="18"/>
    </row>
    <row r="433" spans="2:39" ht="14.5" customHeight="1" x14ac:dyDescent="0.35">
      <c r="B433" s="18"/>
      <c r="C433" s="18"/>
      <c r="D433" s="18"/>
      <c r="E433" s="18"/>
      <c r="F433" s="18"/>
      <c r="G433" s="18"/>
      <c r="H433" s="18"/>
      <c r="I433" s="18"/>
      <c r="J433" s="18"/>
      <c r="K433" s="18"/>
      <c r="L433" s="18"/>
      <c r="M433" s="18"/>
      <c r="N433" s="18"/>
      <c r="O433" s="18"/>
      <c r="P433" s="18"/>
      <c r="Q433" s="18"/>
      <c r="R433" s="18"/>
      <c r="S433" s="18"/>
      <c r="T433" s="18"/>
      <c r="U433" s="18"/>
      <c r="V433" s="18"/>
      <c r="W433" s="18"/>
      <c r="X433" s="18"/>
      <c r="Y433" s="18"/>
      <c r="Z433" s="18"/>
      <c r="AA433" s="18"/>
      <c r="AB433" s="18"/>
      <c r="AC433" s="18"/>
      <c r="AD433" s="18"/>
      <c r="AE433" s="18"/>
      <c r="AF433" s="18"/>
      <c r="AG433" s="18"/>
      <c r="AH433" s="18"/>
      <c r="AI433" s="18"/>
      <c r="AJ433" s="18"/>
      <c r="AK433" s="18"/>
      <c r="AL433" s="18"/>
      <c r="AM433" s="18"/>
    </row>
    <row r="434" spans="2:39" ht="14.5" customHeight="1" x14ac:dyDescent="0.35">
      <c r="B434" s="18"/>
      <c r="C434" s="18"/>
      <c r="D434" s="18"/>
      <c r="E434" s="18"/>
      <c r="F434" s="18"/>
      <c r="G434" s="18"/>
      <c r="H434" s="18"/>
      <c r="I434" s="18"/>
      <c r="J434" s="18"/>
      <c r="K434" s="18"/>
      <c r="L434" s="18"/>
      <c r="M434" s="18"/>
      <c r="N434" s="18"/>
      <c r="O434" s="18"/>
      <c r="P434" s="18"/>
      <c r="Q434" s="18"/>
      <c r="R434" s="18"/>
      <c r="S434" s="18"/>
      <c r="T434" s="18"/>
      <c r="U434" s="18"/>
      <c r="V434" s="18"/>
      <c r="W434" s="18"/>
      <c r="X434" s="18"/>
      <c r="Y434" s="18"/>
      <c r="Z434" s="18"/>
      <c r="AA434" s="18"/>
      <c r="AB434" s="18"/>
      <c r="AC434" s="18"/>
      <c r="AD434" s="18"/>
      <c r="AE434" s="18"/>
      <c r="AF434" s="18"/>
      <c r="AG434" s="18"/>
      <c r="AH434" s="18"/>
      <c r="AI434" s="18"/>
      <c r="AJ434" s="18"/>
      <c r="AK434" s="18"/>
      <c r="AL434" s="18"/>
      <c r="AM434" s="18"/>
    </row>
    <row r="435" spans="2:39" ht="14.5" customHeight="1" x14ac:dyDescent="0.35">
      <c r="B435" s="18"/>
      <c r="C435" s="18"/>
      <c r="D435" s="18"/>
      <c r="E435" s="18"/>
      <c r="F435" s="18"/>
      <c r="G435" s="18"/>
      <c r="H435" s="18"/>
      <c r="I435" s="18"/>
      <c r="J435" s="18"/>
      <c r="K435" s="18"/>
      <c r="L435" s="18"/>
      <c r="M435" s="18"/>
      <c r="N435" s="18"/>
      <c r="O435" s="18"/>
      <c r="P435" s="18"/>
      <c r="Q435" s="18"/>
      <c r="R435" s="18"/>
      <c r="S435" s="18"/>
      <c r="T435" s="18"/>
      <c r="U435" s="18"/>
      <c r="V435" s="18"/>
      <c r="W435" s="18"/>
      <c r="X435" s="18"/>
      <c r="Y435" s="18"/>
      <c r="Z435" s="18"/>
      <c r="AA435" s="18"/>
      <c r="AB435" s="18"/>
      <c r="AC435" s="18"/>
      <c r="AD435" s="18"/>
      <c r="AE435" s="18"/>
      <c r="AF435" s="18"/>
      <c r="AG435" s="18"/>
      <c r="AH435" s="18"/>
      <c r="AI435" s="18"/>
      <c r="AJ435" s="18"/>
      <c r="AK435" s="18"/>
      <c r="AL435" s="18"/>
      <c r="AM435" s="18"/>
    </row>
    <row r="436" spans="2:39" ht="14.5" customHeight="1" x14ac:dyDescent="0.35">
      <c r="B436" s="18"/>
      <c r="C436" s="18"/>
      <c r="D436" s="18"/>
      <c r="E436" s="18"/>
      <c r="F436" s="18"/>
      <c r="G436" s="18"/>
      <c r="H436" s="18"/>
      <c r="I436" s="18"/>
      <c r="J436" s="18"/>
      <c r="K436" s="18"/>
      <c r="L436" s="18"/>
      <c r="M436" s="18"/>
      <c r="N436" s="18"/>
      <c r="O436" s="18"/>
      <c r="P436" s="18"/>
      <c r="Q436" s="18"/>
      <c r="R436" s="18"/>
      <c r="S436" s="18"/>
      <c r="T436" s="18"/>
      <c r="U436" s="18"/>
      <c r="V436" s="18"/>
      <c r="W436" s="18"/>
      <c r="X436" s="18"/>
      <c r="Y436" s="18"/>
      <c r="Z436" s="18"/>
      <c r="AA436" s="18"/>
      <c r="AB436" s="18"/>
      <c r="AC436" s="18"/>
      <c r="AD436" s="18"/>
      <c r="AE436" s="18"/>
      <c r="AF436" s="18"/>
      <c r="AG436" s="18"/>
      <c r="AH436" s="18"/>
      <c r="AI436" s="18"/>
      <c r="AJ436" s="18"/>
      <c r="AK436" s="18"/>
      <c r="AL436" s="18"/>
      <c r="AM436" s="18"/>
    </row>
    <row r="437" spans="2:39" ht="14.5" customHeight="1" x14ac:dyDescent="0.35">
      <c r="B437" s="18"/>
      <c r="C437" s="18"/>
      <c r="D437" s="18"/>
      <c r="E437" s="18"/>
      <c r="F437" s="18"/>
      <c r="G437" s="18"/>
      <c r="H437" s="18"/>
      <c r="I437" s="18"/>
      <c r="J437" s="18"/>
      <c r="K437" s="18"/>
      <c r="L437" s="18"/>
      <c r="M437" s="18"/>
      <c r="N437" s="18"/>
      <c r="O437" s="18"/>
      <c r="P437" s="18"/>
      <c r="Q437" s="18"/>
      <c r="R437" s="18"/>
      <c r="S437" s="18"/>
      <c r="T437" s="18"/>
      <c r="U437" s="18"/>
      <c r="V437" s="18"/>
      <c r="W437" s="18"/>
      <c r="X437" s="18"/>
      <c r="Y437" s="18"/>
      <c r="Z437" s="18"/>
      <c r="AA437" s="18"/>
      <c r="AB437" s="18"/>
      <c r="AC437" s="18"/>
      <c r="AD437" s="18"/>
      <c r="AE437" s="18"/>
      <c r="AF437" s="18"/>
      <c r="AG437" s="18"/>
      <c r="AH437" s="18"/>
      <c r="AI437" s="18"/>
      <c r="AJ437" s="18"/>
      <c r="AK437" s="18"/>
      <c r="AL437" s="18"/>
      <c r="AM437" s="18"/>
    </row>
    <row r="438" spans="2:39" ht="14.5" customHeight="1" x14ac:dyDescent="0.35">
      <c r="B438" s="18"/>
      <c r="C438" s="18"/>
      <c r="D438" s="18"/>
      <c r="E438" s="18"/>
      <c r="F438" s="18"/>
      <c r="G438" s="18"/>
      <c r="H438" s="18"/>
      <c r="I438" s="18"/>
      <c r="J438" s="18"/>
      <c r="K438" s="18"/>
      <c r="L438" s="18"/>
      <c r="M438" s="18"/>
      <c r="N438" s="18"/>
      <c r="O438" s="18"/>
      <c r="P438" s="18"/>
      <c r="Q438" s="18"/>
      <c r="R438" s="18"/>
      <c r="S438" s="18"/>
      <c r="T438" s="18"/>
      <c r="U438" s="18"/>
      <c r="V438" s="18"/>
      <c r="W438" s="18"/>
      <c r="X438" s="18"/>
      <c r="Y438" s="18"/>
      <c r="Z438" s="18"/>
      <c r="AA438" s="18"/>
      <c r="AB438" s="18"/>
      <c r="AC438" s="18"/>
      <c r="AD438" s="18"/>
      <c r="AE438" s="18"/>
      <c r="AF438" s="18"/>
      <c r="AG438" s="18"/>
      <c r="AH438" s="18"/>
      <c r="AI438" s="18"/>
      <c r="AJ438" s="18"/>
      <c r="AK438" s="18"/>
      <c r="AL438" s="18"/>
      <c r="AM438" s="18"/>
    </row>
    <row r="439" spans="2:39" ht="14.5" customHeight="1" x14ac:dyDescent="0.35">
      <c r="B439" s="18"/>
      <c r="C439" s="18"/>
      <c r="D439" s="18"/>
      <c r="E439" s="18"/>
      <c r="F439" s="18"/>
      <c r="G439" s="18"/>
      <c r="H439" s="18"/>
      <c r="I439" s="18"/>
      <c r="J439" s="18"/>
      <c r="K439" s="18"/>
      <c r="L439" s="18"/>
      <c r="M439" s="18"/>
      <c r="N439" s="18"/>
      <c r="O439" s="18"/>
      <c r="P439" s="18"/>
      <c r="Q439" s="18"/>
      <c r="R439" s="18"/>
      <c r="S439" s="18"/>
      <c r="T439" s="18"/>
      <c r="U439" s="18"/>
      <c r="V439" s="18"/>
      <c r="W439" s="18"/>
      <c r="X439" s="18"/>
      <c r="Y439" s="18"/>
      <c r="Z439" s="18"/>
      <c r="AA439" s="18"/>
      <c r="AB439" s="18"/>
      <c r="AC439" s="18"/>
      <c r="AD439" s="18"/>
      <c r="AE439" s="18"/>
      <c r="AF439" s="18"/>
      <c r="AG439" s="18"/>
      <c r="AH439" s="18"/>
      <c r="AI439" s="18"/>
      <c r="AJ439" s="18"/>
      <c r="AK439" s="18"/>
      <c r="AL439" s="18"/>
      <c r="AM439" s="18"/>
    </row>
    <row r="440" spans="2:39" ht="14.5" customHeight="1" x14ac:dyDescent="0.35">
      <c r="B440" s="18"/>
      <c r="C440" s="18"/>
      <c r="D440" s="18"/>
      <c r="E440" s="18"/>
      <c r="F440" s="18"/>
      <c r="G440" s="18"/>
      <c r="H440" s="18"/>
      <c r="I440" s="18"/>
      <c r="J440" s="18"/>
      <c r="K440" s="18"/>
      <c r="L440" s="18"/>
      <c r="M440" s="18"/>
      <c r="N440" s="18"/>
      <c r="O440" s="18"/>
      <c r="P440" s="18"/>
      <c r="Q440" s="18"/>
      <c r="R440" s="18"/>
      <c r="S440" s="18"/>
      <c r="T440" s="18"/>
      <c r="U440" s="18"/>
      <c r="V440" s="18"/>
      <c r="W440" s="18"/>
      <c r="X440" s="18"/>
      <c r="Y440" s="18"/>
      <c r="Z440" s="18"/>
      <c r="AA440" s="18"/>
      <c r="AB440" s="18"/>
      <c r="AC440" s="18"/>
      <c r="AD440" s="18"/>
      <c r="AE440" s="18"/>
      <c r="AF440" s="18"/>
      <c r="AG440" s="18"/>
      <c r="AH440" s="18"/>
      <c r="AI440" s="18"/>
      <c r="AJ440" s="18"/>
      <c r="AK440" s="18"/>
      <c r="AL440" s="18"/>
      <c r="AM440" s="18"/>
    </row>
    <row r="441" spans="2:39" ht="14.5" customHeight="1" x14ac:dyDescent="0.35">
      <c r="B441" s="18"/>
      <c r="C441" s="18"/>
      <c r="D441" s="18"/>
      <c r="E441" s="18"/>
      <c r="F441" s="18"/>
      <c r="G441" s="18"/>
      <c r="H441" s="18"/>
      <c r="I441" s="18"/>
      <c r="J441" s="18"/>
      <c r="K441" s="18"/>
      <c r="L441" s="18"/>
      <c r="M441" s="18"/>
      <c r="N441" s="18"/>
      <c r="O441" s="18"/>
      <c r="P441" s="18"/>
      <c r="Q441" s="18"/>
      <c r="R441" s="18"/>
      <c r="S441" s="18"/>
      <c r="T441" s="18"/>
      <c r="U441" s="18"/>
      <c r="V441" s="18"/>
      <c r="W441" s="18"/>
      <c r="X441" s="18"/>
      <c r="Y441" s="18"/>
      <c r="Z441" s="18"/>
      <c r="AA441" s="18"/>
      <c r="AB441" s="18"/>
      <c r="AC441" s="18"/>
      <c r="AD441" s="18"/>
      <c r="AE441" s="18"/>
      <c r="AF441" s="18"/>
      <c r="AG441" s="18"/>
      <c r="AH441" s="18"/>
      <c r="AI441" s="18"/>
      <c r="AJ441" s="18"/>
      <c r="AK441" s="18"/>
      <c r="AL441" s="18"/>
      <c r="AM441" s="18"/>
    </row>
    <row r="442" spans="2:39" ht="14.5" customHeight="1" x14ac:dyDescent="0.35">
      <c r="B442" s="18"/>
      <c r="C442" s="18"/>
      <c r="D442" s="18"/>
      <c r="E442" s="18"/>
      <c r="F442" s="18"/>
      <c r="G442" s="18"/>
      <c r="H442" s="18"/>
      <c r="I442" s="18"/>
      <c r="J442" s="18"/>
      <c r="K442" s="18"/>
      <c r="L442" s="18"/>
      <c r="M442" s="18"/>
      <c r="N442" s="18"/>
      <c r="O442" s="18"/>
      <c r="P442" s="18"/>
      <c r="Q442" s="18"/>
      <c r="R442" s="18"/>
      <c r="S442" s="18"/>
      <c r="T442" s="18"/>
      <c r="U442" s="18"/>
      <c r="V442" s="18"/>
      <c r="W442" s="18"/>
      <c r="X442" s="18"/>
      <c r="Y442" s="18"/>
      <c r="Z442" s="18"/>
      <c r="AA442" s="18"/>
      <c r="AB442" s="18"/>
      <c r="AC442" s="18"/>
      <c r="AD442" s="18"/>
      <c r="AE442" s="18"/>
      <c r="AF442" s="18"/>
      <c r="AG442" s="18"/>
      <c r="AH442" s="18"/>
      <c r="AI442" s="18"/>
      <c r="AJ442" s="18"/>
      <c r="AK442" s="18"/>
      <c r="AL442" s="18"/>
      <c r="AM442" s="18"/>
    </row>
    <row r="443" spans="2:39" ht="14.5" customHeight="1" x14ac:dyDescent="0.35">
      <c r="B443" s="18"/>
      <c r="C443" s="18"/>
      <c r="D443" s="18"/>
      <c r="E443" s="18"/>
      <c r="F443" s="18"/>
      <c r="G443" s="18"/>
      <c r="H443" s="18"/>
      <c r="I443" s="18"/>
      <c r="J443" s="18"/>
      <c r="K443" s="18"/>
      <c r="L443" s="18"/>
      <c r="M443" s="18"/>
      <c r="N443" s="18"/>
      <c r="O443" s="18"/>
      <c r="P443" s="18"/>
      <c r="Q443" s="18"/>
      <c r="R443" s="18"/>
      <c r="S443" s="18"/>
      <c r="T443" s="18"/>
      <c r="U443" s="18"/>
      <c r="V443" s="18"/>
      <c r="W443" s="18"/>
      <c r="X443" s="18"/>
      <c r="Y443" s="18"/>
      <c r="Z443" s="18"/>
      <c r="AA443" s="18"/>
      <c r="AB443" s="18"/>
      <c r="AC443" s="18"/>
      <c r="AD443" s="18"/>
      <c r="AE443" s="18"/>
      <c r="AF443" s="18"/>
      <c r="AG443" s="18"/>
      <c r="AH443" s="18"/>
      <c r="AI443" s="18"/>
      <c r="AJ443" s="18"/>
      <c r="AK443" s="18"/>
      <c r="AL443" s="18"/>
      <c r="AM443" s="18"/>
    </row>
    <row r="444" spans="2:39" ht="14.5" customHeight="1" x14ac:dyDescent="0.35">
      <c r="B444" s="18"/>
      <c r="C444" s="18"/>
      <c r="D444" s="18"/>
      <c r="E444" s="18"/>
      <c r="F444" s="18"/>
      <c r="G444" s="18"/>
      <c r="H444" s="18"/>
      <c r="I444" s="18"/>
      <c r="J444" s="18"/>
      <c r="K444" s="18"/>
      <c r="L444" s="18"/>
      <c r="M444" s="18"/>
      <c r="N444" s="18"/>
      <c r="O444" s="18"/>
      <c r="P444" s="18"/>
      <c r="Q444" s="18"/>
      <c r="R444" s="18"/>
      <c r="S444" s="18"/>
      <c r="T444" s="18"/>
      <c r="U444" s="18"/>
      <c r="V444" s="18"/>
      <c r="W444" s="18"/>
      <c r="X444" s="18"/>
      <c r="Y444" s="18"/>
      <c r="Z444" s="18"/>
      <c r="AA444" s="18"/>
      <c r="AB444" s="18"/>
      <c r="AC444" s="18"/>
      <c r="AD444" s="18"/>
      <c r="AE444" s="18"/>
      <c r="AF444" s="18"/>
      <c r="AG444" s="18"/>
      <c r="AH444" s="18"/>
      <c r="AI444" s="18"/>
      <c r="AJ444" s="18"/>
      <c r="AK444" s="18"/>
      <c r="AL444" s="18"/>
      <c r="AM444" s="18"/>
    </row>
    <row r="445" spans="2:39" ht="14.5" customHeight="1" x14ac:dyDescent="0.35">
      <c r="B445" s="18"/>
      <c r="C445" s="18"/>
      <c r="D445" s="18"/>
      <c r="E445" s="18"/>
      <c r="F445" s="18"/>
      <c r="G445" s="18"/>
      <c r="H445" s="18"/>
      <c r="I445" s="18"/>
      <c r="J445" s="18"/>
      <c r="K445" s="18"/>
      <c r="L445" s="18"/>
      <c r="M445" s="18"/>
      <c r="N445" s="18"/>
      <c r="O445" s="18"/>
      <c r="P445" s="18"/>
      <c r="Q445" s="18"/>
      <c r="R445" s="18"/>
      <c r="S445" s="18"/>
      <c r="T445" s="18"/>
      <c r="U445" s="18"/>
      <c r="V445" s="18"/>
      <c r="W445" s="18"/>
      <c r="X445" s="18"/>
      <c r="Y445" s="18"/>
      <c r="Z445" s="18"/>
      <c r="AA445" s="18"/>
      <c r="AB445" s="18"/>
      <c r="AC445" s="18"/>
      <c r="AD445" s="18"/>
      <c r="AE445" s="18"/>
      <c r="AF445" s="18"/>
      <c r="AG445" s="18"/>
      <c r="AH445" s="18"/>
      <c r="AI445" s="18"/>
      <c r="AJ445" s="18"/>
      <c r="AK445" s="18"/>
      <c r="AL445" s="18"/>
      <c r="AM445" s="18"/>
    </row>
    <row r="446" spans="2:39" ht="14.5" customHeight="1" x14ac:dyDescent="0.35">
      <c r="B446" s="18"/>
      <c r="C446" s="18"/>
      <c r="D446" s="18"/>
      <c r="E446" s="18"/>
      <c r="F446" s="18"/>
      <c r="G446" s="18"/>
      <c r="H446" s="18"/>
      <c r="I446" s="18"/>
      <c r="J446" s="18"/>
      <c r="K446" s="18"/>
      <c r="L446" s="18"/>
      <c r="M446" s="18"/>
      <c r="N446" s="18"/>
      <c r="O446" s="18"/>
      <c r="P446" s="18"/>
      <c r="Q446" s="18"/>
      <c r="R446" s="18"/>
      <c r="S446" s="18"/>
      <c r="T446" s="18"/>
      <c r="U446" s="18"/>
      <c r="V446" s="18"/>
      <c r="W446" s="18"/>
      <c r="X446" s="18"/>
      <c r="Y446" s="18"/>
      <c r="Z446" s="18"/>
      <c r="AA446" s="18"/>
      <c r="AB446" s="18"/>
      <c r="AC446" s="18"/>
      <c r="AD446" s="18"/>
      <c r="AE446" s="18"/>
      <c r="AF446" s="18"/>
      <c r="AG446" s="18"/>
      <c r="AH446" s="18"/>
      <c r="AI446" s="18"/>
      <c r="AJ446" s="18"/>
      <c r="AK446" s="18"/>
      <c r="AL446" s="18"/>
      <c r="AM446" s="18"/>
    </row>
    <row r="447" spans="2:39" ht="14.5" customHeight="1" x14ac:dyDescent="0.35">
      <c r="B447" s="18"/>
      <c r="C447" s="18"/>
      <c r="D447" s="18"/>
      <c r="E447" s="18"/>
      <c r="F447" s="18"/>
      <c r="G447" s="18"/>
      <c r="H447" s="18"/>
      <c r="I447" s="18"/>
      <c r="J447" s="18"/>
      <c r="K447" s="18"/>
      <c r="L447" s="18"/>
      <c r="M447" s="18"/>
      <c r="N447" s="18"/>
      <c r="O447" s="18"/>
      <c r="P447" s="18"/>
      <c r="Q447" s="18"/>
      <c r="R447" s="18"/>
      <c r="S447" s="18"/>
      <c r="T447" s="18"/>
      <c r="U447" s="18"/>
      <c r="V447" s="18"/>
      <c r="W447" s="18"/>
      <c r="X447" s="18"/>
      <c r="Y447" s="18"/>
      <c r="Z447" s="18"/>
      <c r="AA447" s="18"/>
      <c r="AB447" s="18"/>
      <c r="AC447" s="18"/>
      <c r="AD447" s="18"/>
      <c r="AE447" s="18"/>
      <c r="AF447" s="18"/>
      <c r="AG447" s="18"/>
      <c r="AH447" s="18"/>
      <c r="AI447" s="18"/>
      <c r="AJ447" s="18"/>
      <c r="AK447" s="18"/>
      <c r="AL447" s="18"/>
      <c r="AM447" s="18"/>
    </row>
    <row r="448" spans="2:39" ht="14.5" customHeight="1" x14ac:dyDescent="0.35">
      <c r="B448" s="18"/>
      <c r="C448" s="18"/>
      <c r="D448" s="18"/>
      <c r="E448" s="18"/>
      <c r="F448" s="18"/>
      <c r="G448" s="18"/>
      <c r="H448" s="18"/>
      <c r="I448" s="18"/>
      <c r="J448" s="18"/>
      <c r="K448" s="18"/>
      <c r="L448" s="18"/>
      <c r="M448" s="18"/>
      <c r="N448" s="18"/>
      <c r="O448" s="18"/>
      <c r="P448" s="18"/>
      <c r="Q448" s="18"/>
      <c r="R448" s="18"/>
      <c r="S448" s="18"/>
      <c r="T448" s="18"/>
      <c r="U448" s="18"/>
      <c r="V448" s="18"/>
      <c r="W448" s="18"/>
      <c r="X448" s="18"/>
      <c r="Y448" s="18"/>
      <c r="Z448" s="18"/>
      <c r="AA448" s="18"/>
      <c r="AB448" s="18"/>
      <c r="AC448" s="18"/>
      <c r="AD448" s="18"/>
      <c r="AE448" s="18"/>
      <c r="AF448" s="18"/>
      <c r="AG448" s="18"/>
      <c r="AH448" s="18"/>
      <c r="AI448" s="18"/>
      <c r="AJ448" s="18"/>
      <c r="AK448" s="18"/>
      <c r="AL448" s="18"/>
      <c r="AM448" s="18"/>
    </row>
    <row r="449" spans="2:39" ht="14.5" customHeight="1" x14ac:dyDescent="0.35">
      <c r="B449" s="18"/>
      <c r="C449" s="18"/>
      <c r="D449" s="18"/>
      <c r="E449" s="18"/>
      <c r="F449" s="18"/>
      <c r="G449" s="18"/>
      <c r="H449" s="18"/>
      <c r="I449" s="18"/>
      <c r="J449" s="18"/>
      <c r="K449" s="18"/>
      <c r="L449" s="18"/>
      <c r="M449" s="18"/>
      <c r="N449" s="18"/>
      <c r="O449" s="18"/>
      <c r="P449" s="18"/>
      <c r="Q449" s="18"/>
      <c r="R449" s="18"/>
      <c r="S449" s="18"/>
      <c r="T449" s="18"/>
      <c r="U449" s="18"/>
      <c r="V449" s="18"/>
      <c r="W449" s="18"/>
      <c r="X449" s="18"/>
      <c r="Y449" s="18"/>
      <c r="Z449" s="18"/>
      <c r="AA449" s="18"/>
      <c r="AB449" s="18"/>
      <c r="AC449" s="18"/>
      <c r="AD449" s="18"/>
      <c r="AE449" s="18"/>
      <c r="AF449" s="18"/>
      <c r="AG449" s="18"/>
      <c r="AH449" s="18"/>
      <c r="AI449" s="18"/>
      <c r="AJ449" s="18"/>
      <c r="AK449" s="18"/>
      <c r="AL449" s="18"/>
      <c r="AM449" s="18"/>
    </row>
    <row r="450" spans="2:39" ht="14.5" customHeight="1" x14ac:dyDescent="0.35">
      <c r="B450" s="18"/>
      <c r="C450" s="18"/>
      <c r="D450" s="18"/>
      <c r="E450" s="18"/>
      <c r="F450" s="18"/>
      <c r="G450" s="18"/>
      <c r="H450" s="18"/>
      <c r="I450" s="18"/>
      <c r="J450" s="18"/>
      <c r="K450" s="18"/>
      <c r="L450" s="18"/>
      <c r="M450" s="18"/>
      <c r="N450" s="18"/>
      <c r="O450" s="18"/>
      <c r="P450" s="18"/>
      <c r="Q450" s="18"/>
      <c r="R450" s="18"/>
      <c r="S450" s="18"/>
      <c r="T450" s="18"/>
      <c r="U450" s="18"/>
      <c r="V450" s="18"/>
      <c r="W450" s="18"/>
      <c r="X450" s="18"/>
      <c r="Y450" s="18"/>
      <c r="Z450" s="18"/>
      <c r="AA450" s="18"/>
      <c r="AB450" s="18"/>
      <c r="AC450" s="18"/>
      <c r="AD450" s="18"/>
      <c r="AE450" s="18"/>
      <c r="AF450" s="18"/>
      <c r="AG450" s="18"/>
      <c r="AH450" s="18"/>
      <c r="AI450" s="18"/>
      <c r="AJ450" s="18"/>
      <c r="AK450" s="18"/>
      <c r="AL450" s="18"/>
      <c r="AM450" s="18"/>
    </row>
    <row r="451" spans="2:39" ht="14.5" customHeight="1" x14ac:dyDescent="0.35">
      <c r="B451" s="18"/>
      <c r="C451" s="18"/>
      <c r="D451" s="18"/>
      <c r="E451" s="18"/>
      <c r="F451" s="18"/>
      <c r="G451" s="18"/>
      <c r="H451" s="18"/>
      <c r="I451" s="18"/>
      <c r="J451" s="18"/>
      <c r="K451" s="18"/>
      <c r="L451" s="18"/>
      <c r="M451" s="18"/>
      <c r="N451" s="18"/>
      <c r="O451" s="18"/>
      <c r="P451" s="18"/>
      <c r="Q451" s="18"/>
      <c r="R451" s="18"/>
      <c r="S451" s="18"/>
      <c r="T451" s="18"/>
      <c r="U451" s="18"/>
      <c r="V451" s="18"/>
      <c r="W451" s="18"/>
      <c r="X451" s="18"/>
      <c r="Y451" s="18"/>
      <c r="Z451" s="18"/>
      <c r="AA451" s="18"/>
      <c r="AB451" s="18"/>
      <c r="AC451" s="18"/>
      <c r="AD451" s="18"/>
      <c r="AE451" s="18"/>
      <c r="AF451" s="18"/>
      <c r="AG451" s="18"/>
      <c r="AH451" s="18"/>
      <c r="AI451" s="18"/>
      <c r="AJ451" s="18"/>
      <c r="AK451" s="18"/>
      <c r="AL451" s="18"/>
      <c r="AM451" s="18"/>
    </row>
    <row r="452" spans="2:39" ht="14.5" customHeight="1" x14ac:dyDescent="0.35">
      <c r="B452" s="18"/>
      <c r="C452" s="18"/>
      <c r="D452" s="18"/>
      <c r="E452" s="18"/>
      <c r="F452" s="18"/>
      <c r="G452" s="18"/>
      <c r="H452" s="18"/>
      <c r="I452" s="18"/>
      <c r="J452" s="18"/>
      <c r="K452" s="18"/>
      <c r="L452" s="18"/>
      <c r="M452" s="18"/>
      <c r="N452" s="18"/>
      <c r="O452" s="18"/>
      <c r="P452" s="18"/>
      <c r="Q452" s="18"/>
      <c r="R452" s="18"/>
      <c r="S452" s="18"/>
      <c r="T452" s="18"/>
      <c r="U452" s="18"/>
      <c r="V452" s="18"/>
      <c r="W452" s="18"/>
      <c r="X452" s="18"/>
      <c r="Y452" s="18"/>
      <c r="Z452" s="18"/>
      <c r="AA452" s="18"/>
      <c r="AB452" s="18"/>
      <c r="AC452" s="18"/>
      <c r="AD452" s="18"/>
      <c r="AE452" s="18"/>
      <c r="AF452" s="18"/>
      <c r="AG452" s="18"/>
      <c r="AH452" s="18"/>
      <c r="AI452" s="18"/>
      <c r="AJ452" s="18"/>
      <c r="AK452" s="18"/>
      <c r="AL452" s="18"/>
      <c r="AM452" s="18"/>
    </row>
    <row r="453" spans="2:39" ht="14.5" customHeight="1" x14ac:dyDescent="0.35">
      <c r="B453" s="18"/>
      <c r="C453" s="18"/>
      <c r="D453" s="18"/>
      <c r="E453" s="18"/>
      <c r="F453" s="18"/>
      <c r="G453" s="18"/>
      <c r="H453" s="18"/>
      <c r="I453" s="18"/>
      <c r="J453" s="18"/>
      <c r="K453" s="18"/>
      <c r="L453" s="18"/>
      <c r="M453" s="18"/>
      <c r="N453" s="18"/>
      <c r="O453" s="18"/>
      <c r="P453" s="18"/>
      <c r="Q453" s="18"/>
      <c r="R453" s="18"/>
      <c r="S453" s="18"/>
      <c r="T453" s="18"/>
      <c r="U453" s="18"/>
      <c r="V453" s="18"/>
      <c r="W453" s="18"/>
      <c r="X453" s="18"/>
      <c r="Y453" s="18"/>
      <c r="Z453" s="18"/>
      <c r="AA453" s="18"/>
      <c r="AB453" s="18"/>
      <c r="AC453" s="18"/>
      <c r="AD453" s="18"/>
      <c r="AE453" s="18"/>
      <c r="AF453" s="18"/>
      <c r="AG453" s="18"/>
      <c r="AH453" s="18"/>
      <c r="AI453" s="18"/>
      <c r="AJ453" s="18"/>
      <c r="AK453" s="18"/>
      <c r="AL453" s="18"/>
      <c r="AM453" s="18"/>
    </row>
    <row r="454" spans="2:39" ht="14.5" customHeight="1" x14ac:dyDescent="0.35">
      <c r="B454" s="18"/>
      <c r="C454" s="18"/>
      <c r="D454" s="18"/>
      <c r="E454" s="18"/>
      <c r="F454" s="18"/>
      <c r="G454" s="18"/>
      <c r="H454" s="18"/>
      <c r="I454" s="18"/>
      <c r="J454" s="18"/>
      <c r="K454" s="18"/>
      <c r="L454" s="18"/>
      <c r="M454" s="18"/>
      <c r="N454" s="18"/>
      <c r="O454" s="18"/>
      <c r="P454" s="18"/>
      <c r="Q454" s="18"/>
      <c r="R454" s="18"/>
      <c r="S454" s="18"/>
      <c r="T454" s="18"/>
      <c r="U454" s="18"/>
      <c r="V454" s="18"/>
      <c r="W454" s="18"/>
      <c r="X454" s="18"/>
      <c r="Y454" s="18"/>
      <c r="Z454" s="18"/>
      <c r="AA454" s="18"/>
      <c r="AB454" s="18"/>
      <c r="AC454" s="18"/>
      <c r="AD454" s="18"/>
      <c r="AE454" s="18"/>
      <c r="AF454" s="18"/>
      <c r="AG454" s="18"/>
      <c r="AH454" s="18"/>
      <c r="AI454" s="18"/>
      <c r="AJ454" s="18"/>
      <c r="AK454" s="18"/>
      <c r="AL454" s="18"/>
      <c r="AM454" s="18"/>
    </row>
    <row r="455" spans="2:39" ht="14.5" customHeight="1" x14ac:dyDescent="0.35">
      <c r="B455" s="18"/>
      <c r="C455" s="18"/>
      <c r="D455" s="18"/>
      <c r="E455" s="18"/>
      <c r="F455" s="18"/>
      <c r="G455" s="18"/>
      <c r="H455" s="18"/>
      <c r="I455" s="18"/>
      <c r="J455" s="18"/>
      <c r="K455" s="18"/>
      <c r="L455" s="18"/>
      <c r="M455" s="18"/>
      <c r="N455" s="18"/>
      <c r="O455" s="18"/>
      <c r="P455" s="18"/>
      <c r="Q455" s="18"/>
      <c r="R455" s="18"/>
      <c r="S455" s="18"/>
      <c r="T455" s="18"/>
      <c r="U455" s="18"/>
      <c r="V455" s="18"/>
      <c r="W455" s="18"/>
      <c r="X455" s="18"/>
      <c r="Y455" s="18"/>
      <c r="Z455" s="18"/>
      <c r="AA455" s="18"/>
      <c r="AB455" s="18"/>
      <c r="AC455" s="18"/>
      <c r="AD455" s="18"/>
      <c r="AE455" s="18"/>
      <c r="AF455" s="18"/>
      <c r="AG455" s="18"/>
      <c r="AH455" s="18"/>
      <c r="AI455" s="18"/>
      <c r="AJ455" s="18"/>
      <c r="AK455" s="18"/>
      <c r="AL455" s="18"/>
      <c r="AM455" s="18"/>
    </row>
    <row r="456" spans="2:39" ht="14.5" customHeight="1" x14ac:dyDescent="0.35">
      <c r="B456" s="18"/>
      <c r="C456" s="18"/>
      <c r="D456" s="18"/>
      <c r="E456" s="18"/>
      <c r="F456" s="18"/>
      <c r="G456" s="18"/>
      <c r="H456" s="18"/>
      <c r="I456" s="18"/>
      <c r="J456" s="18"/>
      <c r="K456" s="18"/>
      <c r="L456" s="18"/>
      <c r="M456" s="18"/>
      <c r="N456" s="18"/>
      <c r="O456" s="18"/>
      <c r="P456" s="18"/>
      <c r="Q456" s="18"/>
      <c r="R456" s="18"/>
      <c r="S456" s="18"/>
      <c r="T456" s="18"/>
      <c r="U456" s="18"/>
      <c r="V456" s="18"/>
      <c r="W456" s="18"/>
      <c r="X456" s="18"/>
      <c r="Y456" s="18"/>
      <c r="Z456" s="18"/>
      <c r="AA456" s="18"/>
      <c r="AB456" s="18"/>
      <c r="AC456" s="18"/>
      <c r="AD456" s="18"/>
      <c r="AE456" s="18"/>
      <c r="AF456" s="18"/>
      <c r="AG456" s="18"/>
      <c r="AH456" s="18"/>
      <c r="AI456" s="18"/>
      <c r="AJ456" s="18"/>
      <c r="AK456" s="18"/>
      <c r="AL456" s="18"/>
      <c r="AM456" s="18"/>
    </row>
    <row r="457" spans="2:39" ht="14.5" customHeight="1" x14ac:dyDescent="0.35">
      <c r="B457" s="18"/>
      <c r="C457" s="18"/>
      <c r="D457" s="18"/>
      <c r="E457" s="18"/>
      <c r="F457" s="18"/>
      <c r="G457" s="18"/>
      <c r="H457" s="18"/>
      <c r="I457" s="18"/>
      <c r="J457" s="18"/>
      <c r="K457" s="18"/>
      <c r="L457" s="18"/>
      <c r="M457" s="18"/>
      <c r="N457" s="18"/>
      <c r="O457" s="18"/>
      <c r="P457" s="18"/>
      <c r="Q457" s="18"/>
      <c r="R457" s="18"/>
      <c r="S457" s="18"/>
      <c r="T457" s="18"/>
      <c r="U457" s="18"/>
      <c r="V457" s="18"/>
      <c r="W457" s="18"/>
      <c r="X457" s="18"/>
      <c r="Y457" s="18"/>
      <c r="Z457" s="18"/>
      <c r="AA457" s="18"/>
      <c r="AB457" s="18"/>
      <c r="AC457" s="18"/>
      <c r="AD457" s="18"/>
      <c r="AE457" s="18"/>
      <c r="AF457" s="18"/>
      <c r="AG457" s="18"/>
      <c r="AH457" s="18"/>
      <c r="AI457" s="18"/>
      <c r="AJ457" s="18"/>
      <c r="AK457" s="18"/>
      <c r="AL457" s="18"/>
      <c r="AM457" s="18"/>
    </row>
    <row r="458" spans="2:39" ht="14.5" customHeight="1" x14ac:dyDescent="0.35">
      <c r="B458" s="18"/>
      <c r="C458" s="18"/>
      <c r="D458" s="18"/>
      <c r="E458" s="18"/>
      <c r="F458" s="18"/>
      <c r="G458" s="18"/>
      <c r="H458" s="18"/>
      <c r="I458" s="18"/>
      <c r="J458" s="18"/>
      <c r="K458" s="18"/>
      <c r="L458" s="18"/>
      <c r="M458" s="18"/>
      <c r="N458" s="18"/>
      <c r="O458" s="18"/>
      <c r="P458" s="18"/>
      <c r="Q458" s="18"/>
      <c r="R458" s="18"/>
      <c r="S458" s="18"/>
      <c r="T458" s="18"/>
      <c r="U458" s="18"/>
      <c r="V458" s="18"/>
      <c r="W458" s="18"/>
      <c r="X458" s="18"/>
      <c r="Y458" s="18"/>
      <c r="Z458" s="18"/>
      <c r="AA458" s="18"/>
      <c r="AB458" s="18"/>
      <c r="AC458" s="18"/>
      <c r="AD458" s="18"/>
      <c r="AE458" s="18"/>
      <c r="AF458" s="18"/>
      <c r="AG458" s="18"/>
      <c r="AH458" s="18"/>
      <c r="AI458" s="18"/>
      <c r="AJ458" s="18"/>
      <c r="AK458" s="18"/>
      <c r="AL458" s="18"/>
      <c r="AM458" s="18"/>
    </row>
    <row r="459" spans="2:39" ht="14.5" customHeight="1" x14ac:dyDescent="0.35">
      <c r="B459" s="18"/>
      <c r="C459" s="18"/>
      <c r="D459" s="18"/>
      <c r="E459" s="18"/>
      <c r="F459" s="18"/>
      <c r="G459" s="18"/>
      <c r="H459" s="18"/>
      <c r="I459" s="18"/>
      <c r="J459" s="18"/>
      <c r="K459" s="18"/>
      <c r="L459" s="18"/>
      <c r="M459" s="18"/>
      <c r="N459" s="18"/>
      <c r="O459" s="18"/>
      <c r="P459" s="18"/>
      <c r="Q459" s="18"/>
      <c r="R459" s="18"/>
      <c r="S459" s="18"/>
      <c r="T459" s="18"/>
      <c r="U459" s="18"/>
      <c r="V459" s="18"/>
      <c r="W459" s="18"/>
      <c r="X459" s="18"/>
      <c r="Y459" s="18"/>
      <c r="Z459" s="18"/>
      <c r="AA459" s="18"/>
      <c r="AB459" s="18"/>
      <c r="AC459" s="18"/>
      <c r="AD459" s="18"/>
      <c r="AE459" s="18"/>
      <c r="AF459" s="18"/>
      <c r="AG459" s="18"/>
      <c r="AH459" s="18"/>
      <c r="AI459" s="18"/>
      <c r="AJ459" s="18"/>
      <c r="AK459" s="18"/>
      <c r="AL459" s="18"/>
      <c r="AM459" s="18"/>
    </row>
    <row r="460" spans="2:39" ht="14.5" customHeight="1" x14ac:dyDescent="0.35">
      <c r="B460" s="18"/>
      <c r="C460" s="18"/>
      <c r="D460" s="18"/>
      <c r="E460" s="18"/>
      <c r="F460" s="18"/>
      <c r="G460" s="18"/>
      <c r="H460" s="18"/>
      <c r="I460" s="18"/>
      <c r="J460" s="18"/>
      <c r="K460" s="18"/>
      <c r="L460" s="18"/>
      <c r="M460" s="18"/>
      <c r="N460" s="18"/>
      <c r="O460" s="18"/>
      <c r="P460" s="18"/>
      <c r="Q460" s="18"/>
      <c r="R460" s="18"/>
      <c r="S460" s="18"/>
      <c r="T460" s="18"/>
      <c r="U460" s="18"/>
      <c r="V460" s="18"/>
      <c r="W460" s="18"/>
      <c r="X460" s="18"/>
      <c r="Y460" s="18"/>
      <c r="Z460" s="18"/>
      <c r="AA460" s="18"/>
      <c r="AB460" s="18"/>
      <c r="AC460" s="18"/>
      <c r="AD460" s="18"/>
      <c r="AE460" s="18"/>
      <c r="AF460" s="18"/>
      <c r="AG460" s="18"/>
      <c r="AH460" s="18"/>
      <c r="AI460" s="18"/>
      <c r="AJ460" s="18"/>
      <c r="AK460" s="18"/>
      <c r="AL460" s="18"/>
      <c r="AM460" s="18"/>
    </row>
    <row r="461" spans="2:39" ht="14.5" customHeight="1" x14ac:dyDescent="0.35">
      <c r="B461" s="18"/>
      <c r="C461" s="18"/>
      <c r="D461" s="18"/>
      <c r="E461" s="18"/>
      <c r="F461" s="18"/>
      <c r="G461" s="18"/>
      <c r="H461" s="18"/>
      <c r="I461" s="18"/>
      <c r="J461" s="18"/>
      <c r="K461" s="18"/>
      <c r="L461" s="18"/>
      <c r="M461" s="18"/>
      <c r="N461" s="18"/>
      <c r="O461" s="18"/>
      <c r="P461" s="18"/>
      <c r="Q461" s="18"/>
      <c r="R461" s="18"/>
      <c r="S461" s="18"/>
      <c r="T461" s="18"/>
      <c r="U461" s="18"/>
      <c r="V461" s="18"/>
      <c r="W461" s="18"/>
      <c r="X461" s="18"/>
      <c r="Y461" s="18"/>
      <c r="Z461" s="18"/>
      <c r="AA461" s="18"/>
      <c r="AB461" s="18"/>
      <c r="AC461" s="18"/>
      <c r="AD461" s="18"/>
      <c r="AE461" s="18"/>
      <c r="AF461" s="18"/>
      <c r="AG461" s="18"/>
      <c r="AH461" s="18"/>
      <c r="AI461" s="18"/>
      <c r="AJ461" s="18"/>
      <c r="AK461" s="18"/>
      <c r="AL461" s="18"/>
      <c r="AM461" s="18"/>
    </row>
    <row r="462" spans="2:39" ht="14.5" customHeight="1" x14ac:dyDescent="0.35">
      <c r="B462" s="18"/>
      <c r="C462" s="18"/>
      <c r="D462" s="18"/>
      <c r="E462" s="18"/>
      <c r="F462" s="18"/>
      <c r="G462" s="18"/>
      <c r="H462" s="18"/>
      <c r="I462" s="18"/>
      <c r="J462" s="18"/>
      <c r="K462" s="18"/>
      <c r="L462" s="18"/>
      <c r="M462" s="18"/>
      <c r="N462" s="18"/>
      <c r="O462" s="18"/>
      <c r="P462" s="18"/>
      <c r="Q462" s="18"/>
      <c r="R462" s="18"/>
      <c r="S462" s="18"/>
      <c r="T462" s="18"/>
      <c r="U462" s="18"/>
      <c r="V462" s="18"/>
      <c r="W462" s="18"/>
      <c r="X462" s="18"/>
      <c r="Y462" s="18"/>
      <c r="Z462" s="18"/>
      <c r="AA462" s="18"/>
      <c r="AB462" s="18"/>
      <c r="AC462" s="18"/>
      <c r="AD462" s="18"/>
      <c r="AE462" s="18"/>
      <c r="AF462" s="18"/>
      <c r="AG462" s="18"/>
      <c r="AH462" s="18"/>
      <c r="AI462" s="18"/>
      <c r="AJ462" s="18"/>
      <c r="AK462" s="18"/>
      <c r="AL462" s="18"/>
      <c r="AM462" s="18"/>
    </row>
    <row r="463" spans="2:39" ht="14.5" customHeight="1" x14ac:dyDescent="0.35">
      <c r="B463" s="18"/>
      <c r="C463" s="18"/>
      <c r="D463" s="18"/>
      <c r="E463" s="18"/>
      <c r="F463" s="18"/>
      <c r="G463" s="18"/>
      <c r="H463" s="18"/>
      <c r="I463" s="18"/>
      <c r="J463" s="18"/>
      <c r="K463" s="18"/>
      <c r="L463" s="18"/>
      <c r="M463" s="18"/>
      <c r="N463" s="18"/>
      <c r="O463" s="18"/>
      <c r="P463" s="18"/>
      <c r="Q463" s="18"/>
      <c r="R463" s="18"/>
      <c r="S463" s="18"/>
      <c r="T463" s="18"/>
      <c r="U463" s="18"/>
      <c r="V463" s="18"/>
      <c r="W463" s="18"/>
      <c r="X463" s="18"/>
      <c r="Y463" s="18"/>
      <c r="Z463" s="18"/>
      <c r="AA463" s="18"/>
      <c r="AB463" s="18"/>
      <c r="AC463" s="18"/>
      <c r="AD463" s="18"/>
      <c r="AE463" s="18"/>
      <c r="AF463" s="18"/>
      <c r="AG463" s="18"/>
      <c r="AH463" s="18"/>
      <c r="AI463" s="18"/>
      <c r="AJ463" s="18"/>
      <c r="AK463" s="18"/>
      <c r="AL463" s="18"/>
      <c r="AM463" s="18"/>
    </row>
    <row r="464" spans="2:39" ht="14.5" customHeight="1" x14ac:dyDescent="0.35">
      <c r="B464" s="18"/>
      <c r="C464" s="18"/>
      <c r="D464" s="18"/>
      <c r="E464" s="18"/>
      <c r="F464" s="18"/>
      <c r="G464" s="18"/>
      <c r="H464" s="18"/>
      <c r="I464" s="18"/>
      <c r="J464" s="18"/>
      <c r="K464" s="18"/>
      <c r="L464" s="18"/>
      <c r="M464" s="18"/>
      <c r="N464" s="18"/>
      <c r="O464" s="18"/>
      <c r="P464" s="18"/>
      <c r="Q464" s="18"/>
      <c r="R464" s="18"/>
      <c r="S464" s="18"/>
      <c r="T464" s="18"/>
      <c r="U464" s="18"/>
      <c r="V464" s="18"/>
      <c r="W464" s="18"/>
      <c r="X464" s="18"/>
      <c r="Y464" s="18"/>
      <c r="Z464" s="18"/>
      <c r="AA464" s="18"/>
      <c r="AB464" s="18"/>
      <c r="AC464" s="18"/>
      <c r="AD464" s="18"/>
      <c r="AE464" s="18"/>
      <c r="AF464" s="18"/>
      <c r="AG464" s="18"/>
      <c r="AH464" s="18"/>
      <c r="AI464" s="18"/>
      <c r="AJ464" s="18"/>
      <c r="AK464" s="18"/>
      <c r="AL464" s="18"/>
      <c r="AM464" s="18"/>
    </row>
    <row r="465" spans="2:39" ht="14.5" customHeight="1" x14ac:dyDescent="0.35">
      <c r="B465" s="18"/>
      <c r="C465" s="18"/>
      <c r="D465" s="18"/>
      <c r="E465" s="18"/>
      <c r="F465" s="18"/>
      <c r="G465" s="18"/>
      <c r="H465" s="18"/>
      <c r="I465" s="18"/>
      <c r="J465" s="18"/>
      <c r="K465" s="18"/>
      <c r="L465" s="18"/>
      <c r="M465" s="18"/>
      <c r="N465" s="18"/>
      <c r="O465" s="18"/>
      <c r="P465" s="18"/>
      <c r="Q465" s="18"/>
      <c r="R465" s="18"/>
      <c r="S465" s="18"/>
      <c r="T465" s="18"/>
      <c r="U465" s="18"/>
      <c r="V465" s="18"/>
      <c r="W465" s="18"/>
      <c r="X465" s="18"/>
      <c r="Y465" s="18"/>
      <c r="Z465" s="18"/>
      <c r="AA465" s="18"/>
      <c r="AB465" s="18"/>
      <c r="AC465" s="18"/>
      <c r="AD465" s="18"/>
      <c r="AE465" s="18"/>
      <c r="AF465" s="18"/>
      <c r="AG465" s="18"/>
      <c r="AH465" s="18"/>
      <c r="AI465" s="18"/>
      <c r="AJ465" s="18"/>
      <c r="AK465" s="18"/>
      <c r="AL465" s="18"/>
      <c r="AM465" s="18"/>
    </row>
    <row r="466" spans="2:39" ht="14.5" customHeight="1" x14ac:dyDescent="0.35">
      <c r="B466" s="18"/>
      <c r="C466" s="18"/>
      <c r="D466" s="18"/>
      <c r="E466" s="18"/>
      <c r="F466" s="18"/>
      <c r="G466" s="18"/>
      <c r="H466" s="18"/>
      <c r="I466" s="18"/>
      <c r="J466" s="18"/>
      <c r="K466" s="18"/>
      <c r="L466" s="18"/>
      <c r="M466" s="18"/>
      <c r="N466" s="18"/>
      <c r="O466" s="18"/>
      <c r="P466" s="18"/>
      <c r="Q466" s="18"/>
      <c r="R466" s="18"/>
      <c r="S466" s="18"/>
      <c r="T466" s="18"/>
      <c r="U466" s="18"/>
      <c r="V466" s="18"/>
      <c r="W466" s="18"/>
      <c r="X466" s="18"/>
      <c r="Y466" s="18"/>
      <c r="Z466" s="18"/>
      <c r="AA466" s="18"/>
      <c r="AB466" s="18"/>
      <c r="AC466" s="18"/>
      <c r="AD466" s="18"/>
      <c r="AE466" s="18"/>
      <c r="AF466" s="18"/>
      <c r="AG466" s="18"/>
      <c r="AH466" s="18"/>
      <c r="AI466" s="18"/>
      <c r="AJ466" s="18"/>
      <c r="AK466" s="18"/>
      <c r="AL466" s="18"/>
      <c r="AM466" s="18"/>
    </row>
    <row r="467" spans="2:39" ht="14.5" customHeight="1" x14ac:dyDescent="0.35">
      <c r="B467" s="18"/>
      <c r="C467" s="18"/>
      <c r="D467" s="18"/>
      <c r="E467" s="18"/>
      <c r="F467" s="18"/>
      <c r="G467" s="18"/>
      <c r="H467" s="18"/>
      <c r="I467" s="18"/>
      <c r="J467" s="18"/>
      <c r="K467" s="18"/>
      <c r="L467" s="18"/>
      <c r="M467" s="18"/>
      <c r="N467" s="18"/>
      <c r="O467" s="18"/>
      <c r="P467" s="18"/>
      <c r="Q467" s="18"/>
      <c r="R467" s="18"/>
      <c r="S467" s="18"/>
      <c r="T467" s="18"/>
      <c r="U467" s="18"/>
      <c r="V467" s="18"/>
      <c r="W467" s="18"/>
      <c r="X467" s="18"/>
      <c r="Y467" s="18"/>
      <c r="Z467" s="18"/>
      <c r="AA467" s="18"/>
      <c r="AB467" s="18"/>
      <c r="AC467" s="18"/>
      <c r="AD467" s="18"/>
      <c r="AE467" s="18"/>
      <c r="AF467" s="18"/>
      <c r="AG467" s="18"/>
      <c r="AH467" s="18"/>
      <c r="AI467" s="18"/>
      <c r="AJ467" s="18"/>
      <c r="AK467" s="18"/>
      <c r="AL467" s="18"/>
      <c r="AM467" s="18"/>
    </row>
    <row r="468" spans="2:39" ht="14.5" customHeight="1" x14ac:dyDescent="0.35">
      <c r="B468" s="18"/>
      <c r="C468" s="18"/>
      <c r="D468" s="18"/>
      <c r="E468" s="18"/>
      <c r="F468" s="18"/>
      <c r="G468" s="18"/>
      <c r="H468" s="18"/>
      <c r="I468" s="18"/>
      <c r="J468" s="18"/>
      <c r="K468" s="18"/>
      <c r="L468" s="18"/>
      <c r="M468" s="18"/>
      <c r="N468" s="18"/>
      <c r="O468" s="18"/>
      <c r="P468" s="18"/>
      <c r="Q468" s="18"/>
      <c r="R468" s="18"/>
      <c r="S468" s="18"/>
      <c r="T468" s="18"/>
      <c r="U468" s="18"/>
      <c r="V468" s="18"/>
      <c r="W468" s="18"/>
      <c r="X468" s="18"/>
      <c r="Y468" s="18"/>
      <c r="Z468" s="18"/>
      <c r="AA468" s="18"/>
      <c r="AB468" s="18"/>
      <c r="AC468" s="18"/>
      <c r="AD468" s="18"/>
      <c r="AE468" s="18"/>
      <c r="AF468" s="18"/>
      <c r="AG468" s="18"/>
      <c r="AH468" s="18"/>
      <c r="AI468" s="18"/>
      <c r="AJ468" s="18"/>
      <c r="AK468" s="18"/>
      <c r="AL468" s="18"/>
      <c r="AM468" s="18"/>
    </row>
    <row r="469" spans="2:39" ht="14.5" customHeight="1" x14ac:dyDescent="0.35">
      <c r="B469" s="18"/>
      <c r="C469" s="18"/>
      <c r="D469" s="18"/>
      <c r="E469" s="18"/>
      <c r="F469" s="18"/>
      <c r="G469" s="18"/>
      <c r="H469" s="18"/>
      <c r="I469" s="18"/>
      <c r="J469" s="18"/>
      <c r="K469" s="18"/>
      <c r="L469" s="18"/>
      <c r="M469" s="18"/>
      <c r="N469" s="18"/>
      <c r="O469" s="18"/>
      <c r="P469" s="18"/>
      <c r="Q469" s="18"/>
      <c r="R469" s="18"/>
      <c r="S469" s="18"/>
      <c r="T469" s="18"/>
      <c r="U469" s="18"/>
      <c r="V469" s="18"/>
      <c r="W469" s="18"/>
      <c r="X469" s="18"/>
      <c r="Y469" s="18"/>
      <c r="Z469" s="18"/>
      <c r="AA469" s="18"/>
      <c r="AB469" s="18"/>
      <c r="AC469" s="18"/>
      <c r="AD469" s="18"/>
      <c r="AE469" s="18"/>
      <c r="AF469" s="18"/>
      <c r="AG469" s="18"/>
      <c r="AH469" s="18"/>
      <c r="AI469" s="18"/>
      <c r="AJ469" s="18"/>
      <c r="AK469" s="18"/>
      <c r="AL469" s="18"/>
      <c r="AM469" s="18"/>
    </row>
    <row r="470" spans="2:39" ht="14.5" customHeight="1" x14ac:dyDescent="0.35">
      <c r="B470" s="18"/>
      <c r="C470" s="18"/>
      <c r="D470" s="18"/>
      <c r="E470" s="18"/>
      <c r="F470" s="18"/>
      <c r="G470" s="18"/>
      <c r="H470" s="18"/>
      <c r="I470" s="18"/>
      <c r="J470" s="18"/>
      <c r="K470" s="18"/>
      <c r="L470" s="18"/>
      <c r="M470" s="18"/>
      <c r="N470" s="18"/>
      <c r="O470" s="18"/>
      <c r="P470" s="18"/>
      <c r="Q470" s="18"/>
      <c r="R470" s="18"/>
      <c r="S470" s="18"/>
      <c r="T470" s="18"/>
      <c r="U470" s="18"/>
      <c r="V470" s="18"/>
      <c r="W470" s="18"/>
      <c r="X470" s="18"/>
      <c r="Y470" s="18"/>
      <c r="Z470" s="18"/>
      <c r="AA470" s="18"/>
      <c r="AB470" s="18"/>
      <c r="AC470" s="18"/>
      <c r="AD470" s="18"/>
      <c r="AE470" s="18"/>
      <c r="AF470" s="18"/>
      <c r="AG470" s="18"/>
      <c r="AH470" s="18"/>
      <c r="AI470" s="18"/>
      <c r="AJ470" s="18"/>
      <c r="AK470" s="18"/>
      <c r="AL470" s="18"/>
      <c r="AM470" s="18"/>
    </row>
    <row r="471" spans="2:39" ht="14.5" customHeight="1" x14ac:dyDescent="0.35">
      <c r="B471" s="18"/>
      <c r="C471" s="18"/>
      <c r="D471" s="18"/>
      <c r="E471" s="18"/>
      <c r="F471" s="18"/>
      <c r="G471" s="18"/>
      <c r="H471" s="18"/>
      <c r="I471" s="18"/>
      <c r="J471" s="18"/>
      <c r="K471" s="18"/>
      <c r="L471" s="18"/>
      <c r="M471" s="18"/>
      <c r="N471" s="18"/>
      <c r="O471" s="18"/>
      <c r="P471" s="18"/>
      <c r="Q471" s="18"/>
      <c r="R471" s="18"/>
      <c r="S471" s="18"/>
      <c r="T471" s="18"/>
      <c r="U471" s="18"/>
      <c r="V471" s="18"/>
      <c r="W471" s="18"/>
      <c r="X471" s="18"/>
      <c r="Y471" s="18"/>
      <c r="Z471" s="18"/>
      <c r="AA471" s="18"/>
      <c r="AB471" s="18"/>
      <c r="AC471" s="18"/>
      <c r="AD471" s="18"/>
      <c r="AE471" s="18"/>
      <c r="AF471" s="18"/>
      <c r="AG471" s="18"/>
      <c r="AH471" s="18"/>
      <c r="AI471" s="18"/>
      <c r="AJ471" s="18"/>
      <c r="AK471" s="18"/>
      <c r="AL471" s="18"/>
      <c r="AM471" s="18"/>
    </row>
    <row r="472" spans="2:39" ht="14.5" customHeight="1" x14ac:dyDescent="0.35">
      <c r="B472" s="18"/>
      <c r="C472" s="18"/>
      <c r="D472" s="18"/>
      <c r="E472" s="18"/>
      <c r="F472" s="18"/>
      <c r="G472" s="18"/>
      <c r="H472" s="18"/>
      <c r="I472" s="18"/>
      <c r="J472" s="18"/>
      <c r="K472" s="18"/>
      <c r="L472" s="18"/>
      <c r="M472" s="18"/>
      <c r="N472" s="18"/>
      <c r="O472" s="18"/>
      <c r="P472" s="18"/>
      <c r="Q472" s="18"/>
      <c r="R472" s="18"/>
      <c r="S472" s="18"/>
      <c r="T472" s="18"/>
      <c r="U472" s="18"/>
      <c r="V472" s="18"/>
      <c r="W472" s="18"/>
      <c r="X472" s="18"/>
      <c r="Y472" s="18"/>
      <c r="Z472" s="18"/>
      <c r="AA472" s="18"/>
      <c r="AB472" s="18"/>
      <c r="AC472" s="18"/>
      <c r="AD472" s="18"/>
      <c r="AE472" s="18"/>
      <c r="AF472" s="18"/>
      <c r="AG472" s="18"/>
      <c r="AH472" s="18"/>
      <c r="AI472" s="18"/>
      <c r="AJ472" s="18"/>
      <c r="AK472" s="18"/>
      <c r="AL472" s="18"/>
      <c r="AM472" s="18"/>
    </row>
    <row r="473" spans="2:39" ht="14.5" customHeight="1" x14ac:dyDescent="0.35">
      <c r="B473" s="18"/>
      <c r="C473" s="18"/>
      <c r="D473" s="18"/>
      <c r="E473" s="18"/>
      <c r="F473" s="18"/>
      <c r="G473" s="18"/>
      <c r="H473" s="18"/>
      <c r="I473" s="18"/>
      <c r="J473" s="18"/>
      <c r="K473" s="18"/>
      <c r="L473" s="18"/>
      <c r="M473" s="18"/>
      <c r="N473" s="18"/>
      <c r="O473" s="18"/>
      <c r="P473" s="18"/>
      <c r="Q473" s="18"/>
      <c r="R473" s="18"/>
      <c r="S473" s="18"/>
      <c r="T473" s="18"/>
      <c r="U473" s="18"/>
      <c r="V473" s="18"/>
      <c r="W473" s="18"/>
      <c r="X473" s="18"/>
      <c r="Y473" s="18"/>
      <c r="Z473" s="18"/>
      <c r="AA473" s="18"/>
      <c r="AB473" s="18"/>
      <c r="AC473" s="18"/>
      <c r="AD473" s="18"/>
      <c r="AE473" s="18"/>
      <c r="AF473" s="18"/>
      <c r="AG473" s="18"/>
      <c r="AH473" s="18"/>
      <c r="AI473" s="18"/>
      <c r="AJ473" s="18"/>
      <c r="AK473" s="18"/>
      <c r="AL473" s="18"/>
      <c r="AM473" s="18"/>
    </row>
    <row r="474" spans="2:39" ht="14.5" customHeight="1" x14ac:dyDescent="0.35">
      <c r="B474" s="18"/>
      <c r="C474" s="18"/>
      <c r="D474" s="18"/>
      <c r="E474" s="18"/>
      <c r="F474" s="18"/>
      <c r="G474" s="18"/>
      <c r="H474" s="18"/>
      <c r="I474" s="18"/>
      <c r="J474" s="18"/>
      <c r="K474" s="18"/>
      <c r="L474" s="18"/>
      <c r="M474" s="18"/>
      <c r="N474" s="18"/>
      <c r="O474" s="18"/>
      <c r="P474" s="18"/>
      <c r="Q474" s="18"/>
      <c r="R474" s="18"/>
      <c r="S474" s="18"/>
      <c r="T474" s="18"/>
      <c r="U474" s="18"/>
      <c r="V474" s="18"/>
      <c r="W474" s="18"/>
      <c r="X474" s="18"/>
      <c r="Y474" s="18"/>
      <c r="Z474" s="18"/>
      <c r="AA474" s="18"/>
      <c r="AB474" s="18"/>
      <c r="AC474" s="18"/>
      <c r="AD474" s="18"/>
      <c r="AE474" s="18"/>
      <c r="AF474" s="18"/>
      <c r="AG474" s="18"/>
      <c r="AH474" s="18"/>
      <c r="AI474" s="18"/>
      <c r="AJ474" s="18"/>
      <c r="AK474" s="18"/>
      <c r="AL474" s="18"/>
      <c r="AM474" s="18"/>
    </row>
    <row r="475" spans="2:39" ht="14.5" customHeight="1" x14ac:dyDescent="0.35">
      <c r="B475" s="18"/>
      <c r="C475" s="18"/>
      <c r="D475" s="18"/>
      <c r="E475" s="18"/>
      <c r="F475" s="18"/>
      <c r="G475" s="18"/>
      <c r="H475" s="18"/>
      <c r="I475" s="18"/>
      <c r="J475" s="18"/>
      <c r="K475" s="18"/>
      <c r="L475" s="18"/>
      <c r="M475" s="18"/>
      <c r="N475" s="18"/>
      <c r="O475" s="18"/>
      <c r="P475" s="18"/>
      <c r="Q475" s="18"/>
      <c r="R475" s="18"/>
      <c r="S475" s="18"/>
      <c r="T475" s="18"/>
      <c r="U475" s="18"/>
      <c r="V475" s="18"/>
      <c r="W475" s="18"/>
      <c r="X475" s="18"/>
      <c r="Y475" s="18"/>
      <c r="Z475" s="18"/>
      <c r="AA475" s="18"/>
      <c r="AB475" s="18"/>
      <c r="AC475" s="18"/>
      <c r="AD475" s="18"/>
      <c r="AE475" s="18"/>
      <c r="AF475" s="18"/>
      <c r="AG475" s="18"/>
      <c r="AH475" s="18"/>
      <c r="AI475" s="18"/>
      <c r="AJ475" s="18"/>
      <c r="AK475" s="18"/>
      <c r="AL475" s="18"/>
      <c r="AM475" s="18"/>
    </row>
    <row r="476" spans="2:39" ht="14.5" customHeight="1" x14ac:dyDescent="0.35">
      <c r="B476" s="18"/>
      <c r="C476" s="18"/>
      <c r="D476" s="18"/>
      <c r="E476" s="18"/>
      <c r="F476" s="18"/>
      <c r="G476" s="18"/>
      <c r="H476" s="18"/>
      <c r="I476" s="18"/>
      <c r="J476" s="18"/>
      <c r="K476" s="18"/>
      <c r="L476" s="18"/>
      <c r="M476" s="18"/>
      <c r="N476" s="18"/>
      <c r="O476" s="18"/>
      <c r="P476" s="18"/>
      <c r="Q476" s="18"/>
      <c r="R476" s="18"/>
      <c r="S476" s="18"/>
      <c r="T476" s="18"/>
      <c r="U476" s="18"/>
      <c r="V476" s="18"/>
      <c r="W476" s="18"/>
      <c r="X476" s="18"/>
      <c r="Y476" s="18"/>
      <c r="Z476" s="18"/>
      <c r="AA476" s="18"/>
      <c r="AB476" s="18"/>
      <c r="AC476" s="18"/>
      <c r="AD476" s="18"/>
      <c r="AE476" s="18"/>
      <c r="AF476" s="18"/>
      <c r="AG476" s="18"/>
      <c r="AH476" s="18"/>
      <c r="AI476" s="18"/>
      <c r="AJ476" s="18"/>
      <c r="AK476" s="18"/>
      <c r="AL476" s="18"/>
      <c r="AM476" s="18"/>
    </row>
    <row r="477" spans="2:39" ht="14.5" customHeight="1" x14ac:dyDescent="0.35">
      <c r="B477" s="18"/>
      <c r="C477" s="18"/>
      <c r="D477" s="18"/>
      <c r="E477" s="18"/>
      <c r="F477" s="18"/>
      <c r="G477" s="18"/>
      <c r="H477" s="18"/>
      <c r="I477" s="18"/>
      <c r="J477" s="18"/>
      <c r="K477" s="18"/>
      <c r="L477" s="18"/>
      <c r="M477" s="18"/>
      <c r="N477" s="18"/>
      <c r="O477" s="18"/>
      <c r="P477" s="18"/>
      <c r="Q477" s="18"/>
      <c r="R477" s="18"/>
      <c r="S477" s="18"/>
      <c r="T477" s="18"/>
      <c r="U477" s="18"/>
      <c r="V477" s="18"/>
      <c r="W477" s="18"/>
      <c r="X477" s="18"/>
      <c r="Y477" s="18"/>
      <c r="Z477" s="18"/>
      <c r="AA477" s="18"/>
      <c r="AB477" s="18"/>
      <c r="AC477" s="18"/>
      <c r="AD477" s="18"/>
      <c r="AE477" s="18"/>
      <c r="AF477" s="18"/>
      <c r="AG477" s="18"/>
      <c r="AH477" s="18"/>
      <c r="AI477" s="18"/>
      <c r="AJ477" s="18"/>
      <c r="AK477" s="18"/>
      <c r="AL477" s="18"/>
      <c r="AM477" s="18"/>
    </row>
    <row r="478" spans="2:39" ht="14.5" customHeight="1" x14ac:dyDescent="0.35">
      <c r="B478" s="18"/>
      <c r="C478" s="18"/>
      <c r="D478" s="18"/>
      <c r="E478" s="18"/>
      <c r="F478" s="18"/>
      <c r="G478" s="18"/>
      <c r="H478" s="18"/>
      <c r="I478" s="18"/>
      <c r="J478" s="18"/>
      <c r="K478" s="18"/>
      <c r="L478" s="18"/>
      <c r="M478" s="18"/>
      <c r="N478" s="18"/>
      <c r="O478" s="18"/>
      <c r="P478" s="18"/>
      <c r="Q478" s="18"/>
      <c r="R478" s="18"/>
      <c r="S478" s="18"/>
      <c r="T478" s="18"/>
      <c r="U478" s="18"/>
      <c r="V478" s="18"/>
      <c r="W478" s="18"/>
      <c r="X478" s="18"/>
      <c r="Y478" s="18"/>
      <c r="Z478" s="18"/>
      <c r="AA478" s="18"/>
      <c r="AB478" s="18"/>
      <c r="AC478" s="18"/>
      <c r="AD478" s="18"/>
      <c r="AE478" s="18"/>
      <c r="AF478" s="18"/>
      <c r="AG478" s="18"/>
      <c r="AH478" s="18"/>
      <c r="AI478" s="18"/>
      <c r="AJ478" s="18"/>
      <c r="AK478" s="18"/>
      <c r="AL478" s="18"/>
      <c r="AM478" s="18"/>
    </row>
    <row r="479" spans="2:39" ht="14.5" customHeight="1" x14ac:dyDescent="0.35">
      <c r="B479" s="18"/>
      <c r="C479" s="18"/>
      <c r="D479" s="18"/>
      <c r="E479" s="18"/>
      <c r="F479" s="18"/>
      <c r="G479" s="18"/>
      <c r="H479" s="18"/>
      <c r="I479" s="18"/>
      <c r="J479" s="18"/>
      <c r="K479" s="18"/>
      <c r="L479" s="18"/>
      <c r="M479" s="18"/>
      <c r="N479" s="18"/>
      <c r="O479" s="18"/>
      <c r="P479" s="18"/>
      <c r="Q479" s="18"/>
      <c r="R479" s="18"/>
      <c r="S479" s="18"/>
      <c r="T479" s="18"/>
      <c r="U479" s="18"/>
      <c r="V479" s="18"/>
      <c r="W479" s="18"/>
      <c r="X479" s="18"/>
      <c r="Y479" s="18"/>
      <c r="Z479" s="18"/>
      <c r="AA479" s="18"/>
      <c r="AB479" s="18"/>
      <c r="AC479" s="18"/>
      <c r="AD479" s="18"/>
      <c r="AE479" s="18"/>
      <c r="AF479" s="18"/>
      <c r="AG479" s="18"/>
      <c r="AH479" s="18"/>
      <c r="AI479" s="18"/>
      <c r="AJ479" s="18"/>
      <c r="AK479" s="18"/>
      <c r="AL479" s="18"/>
      <c r="AM479" s="18"/>
    </row>
    <row r="480" spans="2:39" ht="14.5" customHeight="1" x14ac:dyDescent="0.35">
      <c r="B480" s="18"/>
      <c r="C480" s="18"/>
      <c r="D480" s="18"/>
      <c r="E480" s="18"/>
      <c r="F480" s="18"/>
      <c r="G480" s="18"/>
      <c r="H480" s="18"/>
      <c r="I480" s="18"/>
      <c r="J480" s="18"/>
      <c r="K480" s="18"/>
      <c r="L480" s="18"/>
      <c r="M480" s="18"/>
      <c r="N480" s="18"/>
      <c r="O480" s="18"/>
      <c r="P480" s="18"/>
      <c r="Q480" s="18"/>
      <c r="R480" s="18"/>
      <c r="S480" s="18"/>
      <c r="T480" s="18"/>
      <c r="U480" s="18"/>
      <c r="V480" s="18"/>
      <c r="W480" s="18"/>
      <c r="X480" s="18"/>
      <c r="Y480" s="18"/>
      <c r="Z480" s="18"/>
      <c r="AA480" s="18"/>
      <c r="AB480" s="18"/>
      <c r="AC480" s="18"/>
      <c r="AD480" s="18"/>
      <c r="AE480" s="18"/>
      <c r="AF480" s="18"/>
      <c r="AG480" s="18"/>
      <c r="AH480" s="18"/>
      <c r="AI480" s="18"/>
      <c r="AJ480" s="18"/>
      <c r="AK480" s="18"/>
      <c r="AL480" s="18"/>
      <c r="AM480" s="18"/>
    </row>
    <row r="481" spans="2:39" ht="14.5" customHeight="1" x14ac:dyDescent="0.35">
      <c r="B481" s="18"/>
      <c r="C481" s="18"/>
      <c r="D481" s="18"/>
      <c r="E481" s="18"/>
      <c r="F481" s="18"/>
      <c r="G481" s="18"/>
      <c r="H481" s="18"/>
      <c r="I481" s="18"/>
      <c r="J481" s="18"/>
      <c r="K481" s="18"/>
      <c r="L481" s="18"/>
      <c r="M481" s="18"/>
      <c r="N481" s="18"/>
      <c r="O481" s="18"/>
      <c r="P481" s="18"/>
      <c r="Q481" s="18"/>
      <c r="R481" s="18"/>
      <c r="S481" s="18"/>
      <c r="T481" s="18"/>
      <c r="U481" s="18"/>
      <c r="V481" s="18"/>
      <c r="W481" s="18"/>
      <c r="X481" s="18"/>
      <c r="Y481" s="18"/>
      <c r="Z481" s="18"/>
      <c r="AA481" s="18"/>
      <c r="AB481" s="18"/>
      <c r="AC481" s="18"/>
      <c r="AD481" s="18"/>
      <c r="AE481" s="18"/>
      <c r="AF481" s="18"/>
      <c r="AG481" s="18"/>
      <c r="AH481" s="18"/>
      <c r="AI481" s="18"/>
      <c r="AJ481" s="18"/>
      <c r="AK481" s="18"/>
      <c r="AL481" s="18"/>
      <c r="AM481" s="18"/>
    </row>
    <row r="482" spans="2:39" ht="14.5" customHeight="1" x14ac:dyDescent="0.35">
      <c r="B482" s="18"/>
      <c r="C482" s="18"/>
      <c r="D482" s="18"/>
      <c r="E482" s="18"/>
      <c r="F482" s="18"/>
      <c r="G482" s="18"/>
      <c r="H482" s="18"/>
      <c r="I482" s="18"/>
      <c r="J482" s="18"/>
      <c r="K482" s="18"/>
      <c r="L482" s="18"/>
      <c r="M482" s="18"/>
      <c r="N482" s="18"/>
      <c r="O482" s="18"/>
      <c r="P482" s="18"/>
      <c r="Q482" s="18"/>
      <c r="R482" s="18"/>
      <c r="S482" s="18"/>
      <c r="T482" s="18"/>
      <c r="U482" s="18"/>
      <c r="V482" s="18"/>
      <c r="W482" s="18"/>
      <c r="X482" s="18"/>
      <c r="Y482" s="18"/>
      <c r="Z482" s="18"/>
      <c r="AA482" s="18"/>
      <c r="AB482" s="18"/>
      <c r="AC482" s="18"/>
      <c r="AD482" s="18"/>
      <c r="AE482" s="18"/>
      <c r="AF482" s="18"/>
      <c r="AG482" s="18"/>
      <c r="AH482" s="18"/>
      <c r="AI482" s="18"/>
      <c r="AJ482" s="18"/>
      <c r="AK482" s="18"/>
      <c r="AL482" s="18"/>
      <c r="AM482" s="18"/>
    </row>
    <row r="483" spans="2:39" ht="14.5" customHeight="1" x14ac:dyDescent="0.35">
      <c r="B483" s="18"/>
      <c r="C483" s="18"/>
      <c r="D483" s="18"/>
      <c r="E483" s="18"/>
      <c r="F483" s="18"/>
      <c r="G483" s="18"/>
      <c r="H483" s="18"/>
      <c r="I483" s="18"/>
      <c r="J483" s="18"/>
      <c r="K483" s="18"/>
      <c r="L483" s="18"/>
      <c r="M483" s="18"/>
      <c r="N483" s="18"/>
      <c r="O483" s="18"/>
      <c r="P483" s="18"/>
      <c r="Q483" s="18"/>
      <c r="R483" s="18"/>
      <c r="S483" s="18"/>
      <c r="T483" s="18"/>
      <c r="U483" s="18"/>
      <c r="V483" s="18"/>
      <c r="W483" s="18"/>
      <c r="X483" s="18"/>
      <c r="Y483" s="18"/>
      <c r="Z483" s="18"/>
      <c r="AA483" s="18"/>
      <c r="AB483" s="18"/>
      <c r="AC483" s="18"/>
      <c r="AD483" s="18"/>
      <c r="AE483" s="18"/>
      <c r="AF483" s="18"/>
      <c r="AG483" s="18"/>
      <c r="AH483" s="18"/>
      <c r="AI483" s="18"/>
      <c r="AJ483" s="18"/>
      <c r="AK483" s="18"/>
      <c r="AL483" s="18"/>
      <c r="AM483" s="18"/>
    </row>
    <row r="484" spans="2:39" ht="14.5" customHeight="1" x14ac:dyDescent="0.35">
      <c r="B484" s="18"/>
      <c r="C484" s="18"/>
      <c r="D484" s="18"/>
      <c r="E484" s="18"/>
      <c r="F484" s="18"/>
      <c r="G484" s="18"/>
      <c r="H484" s="18"/>
      <c r="I484" s="18"/>
      <c r="J484" s="18"/>
      <c r="K484" s="18"/>
      <c r="L484" s="18"/>
      <c r="M484" s="18"/>
      <c r="N484" s="18"/>
      <c r="O484" s="18"/>
      <c r="P484" s="18"/>
      <c r="Q484" s="18"/>
      <c r="R484" s="18"/>
      <c r="S484" s="18"/>
      <c r="T484" s="18"/>
      <c r="U484" s="18"/>
      <c r="V484" s="18"/>
      <c r="W484" s="18"/>
      <c r="X484" s="18"/>
      <c r="Y484" s="18"/>
      <c r="Z484" s="18"/>
      <c r="AA484" s="18"/>
      <c r="AB484" s="18"/>
      <c r="AC484" s="18"/>
      <c r="AD484" s="18"/>
      <c r="AE484" s="18"/>
      <c r="AF484" s="18"/>
      <c r="AG484" s="18"/>
      <c r="AH484" s="18"/>
      <c r="AI484" s="18"/>
      <c r="AJ484" s="18"/>
      <c r="AK484" s="18"/>
      <c r="AL484" s="18"/>
      <c r="AM484" s="18"/>
    </row>
    <row r="485" spans="2:39" ht="14.5" customHeight="1" x14ac:dyDescent="0.35">
      <c r="B485" s="18"/>
      <c r="C485" s="18"/>
      <c r="D485" s="18"/>
      <c r="E485" s="18"/>
      <c r="F485" s="18"/>
      <c r="G485" s="18"/>
      <c r="H485" s="18"/>
      <c r="I485" s="18"/>
      <c r="J485" s="18"/>
      <c r="K485" s="18"/>
      <c r="L485" s="18"/>
      <c r="M485" s="18"/>
      <c r="N485" s="18"/>
      <c r="O485" s="18"/>
      <c r="P485" s="18"/>
      <c r="Q485" s="18"/>
      <c r="R485" s="18"/>
      <c r="S485" s="18"/>
      <c r="T485" s="18"/>
      <c r="U485" s="18"/>
      <c r="V485" s="18"/>
      <c r="W485" s="18"/>
      <c r="X485" s="18"/>
      <c r="Y485" s="18"/>
      <c r="Z485" s="18"/>
      <c r="AA485" s="18"/>
      <c r="AB485" s="18"/>
      <c r="AC485" s="18"/>
      <c r="AD485" s="18"/>
      <c r="AE485" s="18"/>
      <c r="AF485" s="18"/>
      <c r="AG485" s="18"/>
      <c r="AH485" s="18"/>
      <c r="AI485" s="18"/>
      <c r="AJ485" s="18"/>
      <c r="AK485" s="18"/>
      <c r="AL485" s="18"/>
      <c r="AM485" s="18"/>
    </row>
    <row r="486" spans="2:39" ht="14.5" customHeight="1" x14ac:dyDescent="0.35">
      <c r="B486" s="18"/>
      <c r="C486" s="18"/>
      <c r="D486" s="18"/>
      <c r="E486" s="18"/>
      <c r="F486" s="18"/>
      <c r="G486" s="18"/>
      <c r="H486" s="18"/>
      <c r="I486" s="18"/>
      <c r="J486" s="18"/>
      <c r="K486" s="18"/>
      <c r="L486" s="18"/>
      <c r="M486" s="18"/>
      <c r="N486" s="18"/>
      <c r="O486" s="18"/>
      <c r="P486" s="18"/>
      <c r="Q486" s="18"/>
      <c r="R486" s="18"/>
      <c r="S486" s="18"/>
      <c r="T486" s="18"/>
      <c r="U486" s="18"/>
      <c r="V486" s="18"/>
      <c r="W486" s="18"/>
      <c r="X486" s="18"/>
      <c r="Y486" s="18"/>
      <c r="Z486" s="18"/>
      <c r="AA486" s="18"/>
      <c r="AB486" s="18"/>
      <c r="AC486" s="18"/>
      <c r="AD486" s="18"/>
      <c r="AE486" s="18"/>
      <c r="AF486" s="18"/>
      <c r="AG486" s="18"/>
      <c r="AH486" s="18"/>
      <c r="AI486" s="18"/>
      <c r="AJ486" s="18"/>
      <c r="AK486" s="18"/>
      <c r="AL486" s="18"/>
      <c r="AM486" s="18"/>
    </row>
    <row r="487" spans="2:39" ht="14.5" customHeight="1" x14ac:dyDescent="0.35">
      <c r="B487" s="18"/>
      <c r="C487" s="18"/>
      <c r="D487" s="18"/>
      <c r="E487" s="18"/>
      <c r="F487" s="18"/>
      <c r="G487" s="18"/>
      <c r="H487" s="18"/>
      <c r="I487" s="18"/>
      <c r="J487" s="18"/>
      <c r="K487" s="18"/>
      <c r="L487" s="18"/>
      <c r="M487" s="18"/>
      <c r="N487" s="18"/>
      <c r="O487" s="18"/>
      <c r="P487" s="18"/>
      <c r="Q487" s="18"/>
      <c r="R487" s="18"/>
      <c r="S487" s="18"/>
      <c r="T487" s="18"/>
      <c r="U487" s="18"/>
      <c r="V487" s="18"/>
      <c r="W487" s="18"/>
      <c r="X487" s="18"/>
      <c r="Y487" s="18"/>
      <c r="Z487" s="18"/>
      <c r="AA487" s="18"/>
      <c r="AB487" s="18"/>
      <c r="AC487" s="18"/>
      <c r="AD487" s="18"/>
      <c r="AE487" s="18"/>
      <c r="AF487" s="18"/>
      <c r="AG487" s="18"/>
      <c r="AH487" s="18"/>
      <c r="AI487" s="18"/>
      <c r="AJ487" s="18"/>
      <c r="AK487" s="18"/>
      <c r="AL487" s="18"/>
      <c r="AM487" s="18"/>
    </row>
    <row r="488" spans="2:39" ht="14.5" customHeight="1" x14ac:dyDescent="0.35">
      <c r="B488" s="18"/>
      <c r="C488" s="18"/>
      <c r="D488" s="18"/>
      <c r="E488" s="18"/>
      <c r="F488" s="18"/>
      <c r="G488" s="18"/>
      <c r="H488" s="18"/>
      <c r="I488" s="18"/>
      <c r="J488" s="18"/>
      <c r="K488" s="18"/>
      <c r="L488" s="18"/>
      <c r="M488" s="18"/>
      <c r="N488" s="18"/>
      <c r="O488" s="18"/>
      <c r="P488" s="18"/>
      <c r="Q488" s="18"/>
      <c r="R488" s="18"/>
      <c r="S488" s="18"/>
      <c r="T488" s="18"/>
      <c r="U488" s="18"/>
      <c r="V488" s="18"/>
      <c r="W488" s="18"/>
      <c r="X488" s="18"/>
      <c r="Y488" s="18"/>
      <c r="Z488" s="18"/>
      <c r="AA488" s="18"/>
      <c r="AB488" s="18"/>
      <c r="AC488" s="18"/>
      <c r="AD488" s="18"/>
      <c r="AE488" s="18"/>
      <c r="AF488" s="18"/>
      <c r="AG488" s="18"/>
      <c r="AH488" s="18"/>
      <c r="AI488" s="18"/>
      <c r="AJ488" s="18"/>
      <c r="AK488" s="18"/>
      <c r="AL488" s="18"/>
      <c r="AM488" s="18"/>
    </row>
    <row r="489" spans="2:39" ht="14.5" customHeight="1" x14ac:dyDescent="0.35">
      <c r="B489" s="18"/>
      <c r="C489" s="18"/>
      <c r="D489" s="18"/>
      <c r="E489" s="18"/>
      <c r="F489" s="18"/>
      <c r="G489" s="18"/>
      <c r="H489" s="18"/>
      <c r="I489" s="18"/>
      <c r="J489" s="18"/>
      <c r="K489" s="18"/>
      <c r="L489" s="18"/>
      <c r="M489" s="18"/>
      <c r="N489" s="18"/>
      <c r="O489" s="18"/>
      <c r="P489" s="18"/>
      <c r="Q489" s="18"/>
      <c r="R489" s="18"/>
      <c r="S489" s="18"/>
      <c r="T489" s="18"/>
      <c r="U489" s="18"/>
      <c r="V489" s="18"/>
      <c r="W489" s="18"/>
      <c r="X489" s="18"/>
      <c r="Y489" s="18"/>
      <c r="Z489" s="18"/>
      <c r="AA489" s="18"/>
      <c r="AB489" s="18"/>
      <c r="AC489" s="18"/>
      <c r="AD489" s="18"/>
      <c r="AE489" s="18"/>
      <c r="AF489" s="18"/>
      <c r="AG489" s="18"/>
      <c r="AH489" s="18"/>
      <c r="AI489" s="18"/>
      <c r="AJ489" s="18"/>
      <c r="AK489" s="18"/>
      <c r="AL489" s="18"/>
      <c r="AM489" s="18"/>
    </row>
    <row r="490" spans="2:39" ht="14.5" customHeight="1" x14ac:dyDescent="0.35">
      <c r="B490" s="18"/>
      <c r="C490" s="18"/>
      <c r="D490" s="18"/>
      <c r="E490" s="18"/>
      <c r="F490" s="18"/>
      <c r="G490" s="18"/>
      <c r="H490" s="18"/>
      <c r="I490" s="18"/>
      <c r="J490" s="18"/>
      <c r="K490" s="18"/>
      <c r="L490" s="18"/>
      <c r="M490" s="18"/>
      <c r="N490" s="18"/>
      <c r="O490" s="18"/>
      <c r="P490" s="18"/>
      <c r="Q490" s="18"/>
      <c r="R490" s="18"/>
      <c r="S490" s="18"/>
      <c r="T490" s="18"/>
      <c r="U490" s="18"/>
      <c r="V490" s="18"/>
      <c r="W490" s="18"/>
      <c r="X490" s="18"/>
      <c r="Y490" s="18"/>
      <c r="Z490" s="18"/>
      <c r="AA490" s="18"/>
      <c r="AB490" s="18"/>
      <c r="AC490" s="18"/>
      <c r="AD490" s="18"/>
      <c r="AE490" s="18"/>
      <c r="AF490" s="18"/>
      <c r="AG490" s="18"/>
      <c r="AH490" s="18"/>
      <c r="AI490" s="18"/>
      <c r="AJ490" s="18"/>
      <c r="AK490" s="18"/>
      <c r="AL490" s="18"/>
      <c r="AM490" s="18"/>
    </row>
    <row r="491" spans="2:39" ht="14.5" customHeight="1" x14ac:dyDescent="0.35">
      <c r="B491" s="18"/>
      <c r="C491" s="18"/>
      <c r="D491" s="18"/>
      <c r="E491" s="18"/>
      <c r="F491" s="18"/>
      <c r="G491" s="18"/>
      <c r="H491" s="18"/>
      <c r="I491" s="18"/>
      <c r="J491" s="18"/>
      <c r="K491" s="18"/>
      <c r="L491" s="18"/>
      <c r="M491" s="18"/>
      <c r="N491" s="18"/>
      <c r="O491" s="18"/>
      <c r="P491" s="18"/>
      <c r="Q491" s="18"/>
      <c r="R491" s="18"/>
      <c r="S491" s="18"/>
      <c r="T491" s="18"/>
      <c r="U491" s="18"/>
      <c r="V491" s="18"/>
      <c r="W491" s="18"/>
      <c r="X491" s="18"/>
      <c r="Y491" s="18"/>
      <c r="Z491" s="18"/>
      <c r="AA491" s="18"/>
      <c r="AB491" s="18"/>
      <c r="AC491" s="18"/>
      <c r="AD491" s="18"/>
      <c r="AE491" s="18"/>
      <c r="AF491" s="18"/>
      <c r="AG491" s="18"/>
      <c r="AH491" s="18"/>
      <c r="AI491" s="18"/>
      <c r="AJ491" s="18"/>
      <c r="AK491" s="18"/>
      <c r="AL491" s="18"/>
      <c r="AM491" s="18"/>
    </row>
    <row r="492" spans="2:39" ht="14.5" customHeight="1" x14ac:dyDescent="0.35">
      <c r="B492" s="18"/>
      <c r="C492" s="18"/>
      <c r="D492" s="18"/>
      <c r="E492" s="18"/>
      <c r="F492" s="18"/>
      <c r="G492" s="18"/>
      <c r="H492" s="18"/>
      <c r="I492" s="18"/>
      <c r="J492" s="18"/>
      <c r="K492" s="18"/>
      <c r="L492" s="18"/>
      <c r="M492" s="18"/>
      <c r="N492" s="18"/>
      <c r="O492" s="18"/>
      <c r="P492" s="18"/>
      <c r="Q492" s="18"/>
      <c r="R492" s="18"/>
      <c r="S492" s="18"/>
      <c r="T492" s="18"/>
      <c r="U492" s="18"/>
      <c r="V492" s="18"/>
      <c r="W492" s="18"/>
      <c r="X492" s="18"/>
      <c r="Y492" s="18"/>
      <c r="Z492" s="18"/>
      <c r="AA492" s="18"/>
      <c r="AB492" s="18"/>
      <c r="AC492" s="18"/>
      <c r="AD492" s="18"/>
      <c r="AE492" s="18"/>
      <c r="AF492" s="18"/>
      <c r="AG492" s="18"/>
      <c r="AH492" s="18"/>
      <c r="AI492" s="18"/>
      <c r="AJ492" s="18"/>
      <c r="AK492" s="18"/>
      <c r="AL492" s="18"/>
      <c r="AM492" s="18"/>
    </row>
    <row r="493" spans="2:39" ht="14.5" customHeight="1" x14ac:dyDescent="0.35">
      <c r="B493" s="18"/>
      <c r="C493" s="18"/>
      <c r="D493" s="18"/>
      <c r="E493" s="18"/>
      <c r="F493" s="18"/>
      <c r="G493" s="18"/>
      <c r="H493" s="18"/>
      <c r="I493" s="18"/>
      <c r="J493" s="18"/>
      <c r="K493" s="18"/>
      <c r="L493" s="18"/>
      <c r="M493" s="18"/>
      <c r="N493" s="18"/>
      <c r="O493" s="18"/>
      <c r="P493" s="18"/>
      <c r="Q493" s="18"/>
      <c r="R493" s="18"/>
      <c r="S493" s="18"/>
      <c r="T493" s="18"/>
      <c r="U493" s="18"/>
      <c r="V493" s="18"/>
      <c r="W493" s="18"/>
      <c r="X493" s="18"/>
      <c r="Y493" s="18"/>
      <c r="Z493" s="18"/>
      <c r="AA493" s="18"/>
      <c r="AB493" s="18"/>
      <c r="AC493" s="18"/>
      <c r="AD493" s="18"/>
      <c r="AE493" s="18"/>
      <c r="AF493" s="18"/>
      <c r="AG493" s="18"/>
      <c r="AH493" s="18"/>
      <c r="AI493" s="18"/>
      <c r="AJ493" s="18"/>
      <c r="AK493" s="18"/>
      <c r="AL493" s="18"/>
      <c r="AM493" s="18"/>
    </row>
    <row r="494" spans="2:39" ht="14.5" customHeight="1" x14ac:dyDescent="0.35">
      <c r="B494" s="18"/>
      <c r="C494" s="18"/>
      <c r="D494" s="18"/>
      <c r="E494" s="18"/>
      <c r="F494" s="18"/>
      <c r="G494" s="18"/>
      <c r="H494" s="18"/>
      <c r="I494" s="18"/>
      <c r="J494" s="18"/>
      <c r="K494" s="18"/>
      <c r="L494" s="18"/>
      <c r="M494" s="18"/>
      <c r="N494" s="18"/>
      <c r="O494" s="18"/>
      <c r="P494" s="18"/>
      <c r="Q494" s="18"/>
      <c r="R494" s="18"/>
      <c r="S494" s="18"/>
      <c r="T494" s="18"/>
      <c r="U494" s="18"/>
      <c r="V494" s="18"/>
      <c r="W494" s="18"/>
      <c r="X494" s="18"/>
      <c r="Y494" s="18"/>
      <c r="Z494" s="18"/>
      <c r="AA494" s="18"/>
      <c r="AB494" s="18"/>
      <c r="AC494" s="18"/>
      <c r="AD494" s="18"/>
      <c r="AE494" s="18"/>
      <c r="AF494" s="18"/>
      <c r="AG494" s="18"/>
      <c r="AH494" s="18"/>
      <c r="AI494" s="18"/>
      <c r="AJ494" s="18"/>
      <c r="AK494" s="18"/>
      <c r="AL494" s="18"/>
      <c r="AM494" s="18"/>
    </row>
    <row r="495" spans="2:39" ht="14.5" customHeight="1" x14ac:dyDescent="0.35">
      <c r="B495" s="18"/>
      <c r="C495" s="18"/>
      <c r="D495" s="18"/>
      <c r="E495" s="18"/>
      <c r="F495" s="18"/>
      <c r="G495" s="18"/>
      <c r="H495" s="18"/>
      <c r="I495" s="18"/>
      <c r="J495" s="18"/>
      <c r="K495" s="18"/>
      <c r="L495" s="18"/>
      <c r="M495" s="18"/>
      <c r="N495" s="18"/>
      <c r="O495" s="18"/>
      <c r="P495" s="18"/>
      <c r="Q495" s="18"/>
      <c r="R495" s="18"/>
      <c r="S495" s="18"/>
      <c r="T495" s="18"/>
      <c r="U495" s="18"/>
      <c r="V495" s="18"/>
      <c r="W495" s="18"/>
      <c r="X495" s="18"/>
      <c r="Y495" s="18"/>
      <c r="Z495" s="18"/>
      <c r="AA495" s="18"/>
      <c r="AB495" s="18"/>
      <c r="AC495" s="18"/>
      <c r="AD495" s="18"/>
      <c r="AE495" s="18"/>
      <c r="AF495" s="18"/>
      <c r="AG495" s="18"/>
      <c r="AH495" s="18"/>
      <c r="AI495" s="18"/>
      <c r="AJ495" s="18"/>
      <c r="AK495" s="18"/>
      <c r="AL495" s="18"/>
      <c r="AM495" s="18"/>
    </row>
    <row r="496" spans="2:39" ht="14.5" customHeight="1" x14ac:dyDescent="0.35">
      <c r="B496" s="18"/>
      <c r="C496" s="18"/>
      <c r="D496" s="18"/>
      <c r="E496" s="18"/>
      <c r="F496" s="18"/>
      <c r="G496" s="18"/>
      <c r="H496" s="18"/>
      <c r="I496" s="18"/>
      <c r="J496" s="18"/>
      <c r="K496" s="18"/>
      <c r="L496" s="18"/>
      <c r="M496" s="18"/>
      <c r="N496" s="18"/>
      <c r="O496" s="18"/>
      <c r="P496" s="18"/>
      <c r="Q496" s="18"/>
      <c r="R496" s="18"/>
      <c r="S496" s="18"/>
      <c r="T496" s="18"/>
      <c r="U496" s="18"/>
      <c r="V496" s="18"/>
      <c r="W496" s="18"/>
      <c r="X496" s="18"/>
      <c r="Y496" s="18"/>
      <c r="Z496" s="18"/>
      <c r="AA496" s="18"/>
      <c r="AB496" s="18"/>
      <c r="AC496" s="18"/>
      <c r="AD496" s="18"/>
      <c r="AE496" s="18"/>
      <c r="AF496" s="18"/>
      <c r="AG496" s="18"/>
      <c r="AH496" s="18"/>
      <c r="AI496" s="18"/>
      <c r="AJ496" s="18"/>
      <c r="AK496" s="18"/>
      <c r="AL496" s="18"/>
      <c r="AM496" s="18"/>
    </row>
    <row r="497" spans="2:39" ht="14.5" customHeight="1" x14ac:dyDescent="0.35">
      <c r="B497" s="18"/>
      <c r="C497" s="18"/>
      <c r="D497" s="18"/>
      <c r="E497" s="18"/>
      <c r="F497" s="18"/>
      <c r="G497" s="18"/>
      <c r="H497" s="18"/>
      <c r="I497" s="18"/>
      <c r="J497" s="18"/>
      <c r="K497" s="18"/>
      <c r="L497" s="18"/>
      <c r="M497" s="18"/>
      <c r="N497" s="18"/>
      <c r="O497" s="18"/>
      <c r="P497" s="18"/>
      <c r="Q497" s="18"/>
      <c r="R497" s="18"/>
      <c r="S497" s="18"/>
      <c r="T497" s="18"/>
      <c r="U497" s="18"/>
      <c r="V497" s="18"/>
      <c r="W497" s="18"/>
      <c r="X497" s="18"/>
      <c r="Y497" s="18"/>
      <c r="Z497" s="18"/>
      <c r="AA497" s="18"/>
      <c r="AB497" s="18"/>
      <c r="AC497" s="18"/>
      <c r="AD497" s="18"/>
      <c r="AE497" s="18"/>
      <c r="AF497" s="18"/>
      <c r="AG497" s="18"/>
      <c r="AH497" s="18"/>
      <c r="AI497" s="18"/>
      <c r="AJ497" s="18"/>
      <c r="AK497" s="18"/>
      <c r="AL497" s="18"/>
      <c r="AM497" s="18"/>
    </row>
    <row r="498" spans="2:39" ht="14.5" customHeight="1" x14ac:dyDescent="0.35">
      <c r="B498" s="18"/>
      <c r="C498" s="18"/>
      <c r="D498" s="18"/>
      <c r="E498" s="18"/>
      <c r="F498" s="18"/>
      <c r="G498" s="18"/>
      <c r="H498" s="18"/>
      <c r="I498" s="18"/>
      <c r="J498" s="18"/>
      <c r="K498" s="18"/>
      <c r="L498" s="18"/>
      <c r="M498" s="18"/>
      <c r="N498" s="18"/>
      <c r="O498" s="18"/>
      <c r="P498" s="18"/>
      <c r="Q498" s="18"/>
      <c r="R498" s="18"/>
      <c r="S498" s="18"/>
      <c r="T498" s="18"/>
      <c r="U498" s="18"/>
      <c r="V498" s="18"/>
      <c r="W498" s="18"/>
      <c r="X498" s="18"/>
      <c r="Y498" s="18"/>
      <c r="Z498" s="18"/>
      <c r="AA498" s="18"/>
      <c r="AB498" s="18"/>
      <c r="AC498" s="18"/>
      <c r="AD498" s="18"/>
      <c r="AE498" s="18"/>
      <c r="AF498" s="18"/>
      <c r="AG498" s="18"/>
      <c r="AH498" s="18"/>
      <c r="AI498" s="18"/>
      <c r="AJ498" s="18"/>
      <c r="AK498" s="18"/>
      <c r="AL498" s="18"/>
      <c r="AM498" s="18"/>
    </row>
    <row r="499" spans="2:39" ht="14.5" customHeight="1" x14ac:dyDescent="0.35">
      <c r="B499" s="18"/>
      <c r="C499" s="18"/>
      <c r="D499" s="18"/>
      <c r="E499" s="18"/>
      <c r="F499" s="18"/>
      <c r="G499" s="18"/>
      <c r="H499" s="18"/>
      <c r="I499" s="18"/>
      <c r="J499" s="18"/>
      <c r="K499" s="18"/>
      <c r="L499" s="18"/>
      <c r="M499" s="18"/>
      <c r="N499" s="18"/>
      <c r="O499" s="18"/>
      <c r="P499" s="18"/>
      <c r="Q499" s="18"/>
      <c r="R499" s="18"/>
      <c r="S499" s="18"/>
      <c r="T499" s="18"/>
      <c r="U499" s="18"/>
      <c r="V499" s="18"/>
      <c r="W499" s="18"/>
      <c r="X499" s="18"/>
      <c r="Y499" s="18"/>
      <c r="Z499" s="18"/>
      <c r="AA499" s="18"/>
      <c r="AB499" s="18"/>
      <c r="AC499" s="18"/>
      <c r="AD499" s="18"/>
      <c r="AE499" s="18"/>
      <c r="AF499" s="18"/>
      <c r="AG499" s="18"/>
      <c r="AH499" s="18"/>
      <c r="AI499" s="18"/>
      <c r="AJ499" s="18"/>
      <c r="AK499" s="18"/>
      <c r="AL499" s="18"/>
      <c r="AM499" s="18"/>
    </row>
    <row r="500" spans="2:39" ht="14.5" customHeight="1" x14ac:dyDescent="0.35">
      <c r="B500" s="18"/>
      <c r="C500" s="18"/>
      <c r="D500" s="18"/>
      <c r="E500" s="18"/>
      <c r="F500" s="18"/>
      <c r="G500" s="18"/>
      <c r="H500" s="18"/>
      <c r="I500" s="18"/>
      <c r="J500" s="18"/>
      <c r="K500" s="18"/>
      <c r="L500" s="18"/>
      <c r="M500" s="18"/>
      <c r="N500" s="18"/>
      <c r="O500" s="18"/>
      <c r="P500" s="18"/>
      <c r="Q500" s="18"/>
      <c r="R500" s="18"/>
      <c r="S500" s="18"/>
      <c r="T500" s="18"/>
      <c r="U500" s="18"/>
      <c r="V500" s="18"/>
      <c r="W500" s="18"/>
      <c r="X500" s="18"/>
      <c r="Y500" s="18"/>
      <c r="Z500" s="18"/>
      <c r="AA500" s="18"/>
      <c r="AB500" s="18"/>
      <c r="AC500" s="18"/>
      <c r="AD500" s="18"/>
      <c r="AE500" s="18"/>
      <c r="AF500" s="18"/>
      <c r="AG500" s="18"/>
      <c r="AH500" s="18"/>
      <c r="AI500" s="18"/>
      <c r="AJ500" s="18"/>
      <c r="AK500" s="18"/>
      <c r="AL500" s="18"/>
      <c r="AM500" s="18"/>
    </row>
    <row r="501" spans="2:39" ht="14.5" customHeight="1" x14ac:dyDescent="0.35">
      <c r="B501" s="18"/>
      <c r="C501" s="18"/>
      <c r="D501" s="18"/>
      <c r="E501" s="18"/>
      <c r="F501" s="18"/>
      <c r="G501" s="18"/>
      <c r="H501" s="18"/>
      <c r="I501" s="18"/>
      <c r="J501" s="18"/>
      <c r="K501" s="18"/>
      <c r="L501" s="18"/>
      <c r="M501" s="18"/>
      <c r="N501" s="18"/>
      <c r="O501" s="18"/>
      <c r="P501" s="18"/>
      <c r="Q501" s="18"/>
      <c r="R501" s="18"/>
      <c r="S501" s="18"/>
      <c r="T501" s="18"/>
      <c r="U501" s="18"/>
      <c r="V501" s="18"/>
      <c r="W501" s="18"/>
      <c r="X501" s="18"/>
      <c r="Y501" s="18"/>
      <c r="Z501" s="18"/>
      <c r="AA501" s="18"/>
      <c r="AB501" s="18"/>
      <c r="AC501" s="18"/>
      <c r="AD501" s="18"/>
      <c r="AE501" s="18"/>
      <c r="AF501" s="18"/>
      <c r="AG501" s="18"/>
      <c r="AH501" s="18"/>
      <c r="AI501" s="18"/>
      <c r="AJ501" s="18"/>
      <c r="AK501" s="18"/>
      <c r="AL501" s="18"/>
      <c r="AM501" s="18"/>
    </row>
    <row r="502" spans="2:39" ht="14.5" customHeight="1" x14ac:dyDescent="0.35">
      <c r="B502" s="18"/>
      <c r="C502" s="18"/>
      <c r="D502" s="18"/>
      <c r="E502" s="18"/>
      <c r="F502" s="18"/>
      <c r="G502" s="18"/>
      <c r="H502" s="18"/>
      <c r="I502" s="18"/>
      <c r="J502" s="18"/>
      <c r="K502" s="18"/>
      <c r="L502" s="18"/>
      <c r="M502" s="18"/>
      <c r="N502" s="18"/>
      <c r="O502" s="18"/>
      <c r="P502" s="18"/>
      <c r="Q502" s="18"/>
      <c r="R502" s="18"/>
      <c r="S502" s="18"/>
      <c r="T502" s="18"/>
      <c r="U502" s="18"/>
      <c r="V502" s="18"/>
      <c r="W502" s="18"/>
      <c r="X502" s="18"/>
      <c r="Y502" s="18"/>
      <c r="Z502" s="18"/>
      <c r="AA502" s="18"/>
      <c r="AB502" s="18"/>
      <c r="AC502" s="18"/>
      <c r="AD502" s="18"/>
      <c r="AE502" s="18"/>
      <c r="AF502" s="18"/>
      <c r="AG502" s="18"/>
      <c r="AH502" s="18"/>
      <c r="AI502" s="18"/>
      <c r="AJ502" s="18"/>
      <c r="AK502" s="18"/>
      <c r="AL502" s="18"/>
      <c r="AM502" s="18"/>
    </row>
    <row r="503" spans="2:39" ht="14.5" customHeight="1" x14ac:dyDescent="0.35">
      <c r="B503" s="18"/>
      <c r="C503" s="18"/>
      <c r="D503" s="18"/>
      <c r="E503" s="18"/>
      <c r="F503" s="18"/>
      <c r="G503" s="18"/>
      <c r="H503" s="18"/>
      <c r="I503" s="18"/>
      <c r="J503" s="18"/>
      <c r="K503" s="18"/>
      <c r="L503" s="18"/>
      <c r="M503" s="18"/>
      <c r="N503" s="18"/>
      <c r="O503" s="18"/>
      <c r="P503" s="18"/>
      <c r="Q503" s="18"/>
      <c r="R503" s="18"/>
      <c r="S503" s="18"/>
      <c r="T503" s="18"/>
      <c r="U503" s="18"/>
      <c r="V503" s="18"/>
      <c r="W503" s="18"/>
      <c r="X503" s="18"/>
      <c r="Y503" s="18"/>
      <c r="Z503" s="18"/>
      <c r="AA503" s="18"/>
      <c r="AB503" s="18"/>
      <c r="AC503" s="18"/>
      <c r="AD503" s="18"/>
      <c r="AE503" s="18"/>
      <c r="AF503" s="18"/>
      <c r="AG503" s="18"/>
      <c r="AH503" s="18"/>
      <c r="AI503" s="18"/>
      <c r="AJ503" s="18"/>
      <c r="AK503" s="18"/>
      <c r="AL503" s="18"/>
      <c r="AM503" s="18"/>
    </row>
    <row r="504" spans="2:39" ht="14.5" customHeight="1" x14ac:dyDescent="0.35">
      <c r="B504" s="18"/>
      <c r="C504" s="18"/>
      <c r="D504" s="18"/>
      <c r="E504" s="18"/>
      <c r="F504" s="18"/>
      <c r="G504" s="18"/>
      <c r="H504" s="18"/>
      <c r="I504" s="18"/>
      <c r="J504" s="18"/>
      <c r="K504" s="18"/>
      <c r="L504" s="18"/>
      <c r="M504" s="18"/>
      <c r="N504" s="18"/>
      <c r="O504" s="18"/>
      <c r="P504" s="18"/>
      <c r="Q504" s="18"/>
      <c r="R504" s="18"/>
      <c r="S504" s="18"/>
      <c r="T504" s="18"/>
      <c r="U504" s="18"/>
      <c r="V504" s="18"/>
      <c r="W504" s="18"/>
      <c r="X504" s="18"/>
      <c r="Y504" s="18"/>
      <c r="Z504" s="18"/>
      <c r="AA504" s="18"/>
      <c r="AB504" s="18"/>
      <c r="AC504" s="18"/>
      <c r="AD504" s="18"/>
      <c r="AE504" s="18"/>
      <c r="AF504" s="18"/>
      <c r="AG504" s="18"/>
      <c r="AH504" s="18"/>
      <c r="AI504" s="18"/>
      <c r="AJ504" s="18"/>
      <c r="AK504" s="18"/>
      <c r="AL504" s="18"/>
      <c r="AM504" s="18"/>
    </row>
    <row r="505" spans="2:39" ht="14.5" customHeight="1" x14ac:dyDescent="0.35">
      <c r="B505" s="18"/>
      <c r="C505" s="18"/>
      <c r="D505" s="18"/>
      <c r="E505" s="18"/>
      <c r="F505" s="18"/>
      <c r="G505" s="18"/>
      <c r="H505" s="18"/>
      <c r="I505" s="18"/>
      <c r="J505" s="18"/>
      <c r="K505" s="18"/>
      <c r="L505" s="18"/>
      <c r="M505" s="18"/>
      <c r="N505" s="18"/>
      <c r="O505" s="18"/>
      <c r="P505" s="18"/>
      <c r="Q505" s="18"/>
      <c r="R505" s="18"/>
      <c r="S505" s="18"/>
      <c r="T505" s="18"/>
      <c r="U505" s="18"/>
      <c r="V505" s="18"/>
      <c r="W505" s="18"/>
      <c r="X505" s="18"/>
      <c r="Y505" s="18"/>
      <c r="Z505" s="18"/>
      <c r="AA505" s="18"/>
      <c r="AB505" s="18"/>
      <c r="AC505" s="18"/>
      <c r="AD505" s="18"/>
      <c r="AE505" s="18"/>
      <c r="AF505" s="18"/>
      <c r="AG505" s="18"/>
      <c r="AH505" s="18"/>
      <c r="AI505" s="18"/>
      <c r="AJ505" s="18"/>
      <c r="AK505" s="18"/>
      <c r="AL505" s="18"/>
      <c r="AM505" s="18"/>
    </row>
    <row r="506" spans="2:39" ht="14.5" customHeight="1" x14ac:dyDescent="0.35">
      <c r="B506" s="18"/>
      <c r="C506" s="18"/>
      <c r="D506" s="18"/>
      <c r="E506" s="18"/>
      <c r="F506" s="18"/>
      <c r="G506" s="18"/>
      <c r="H506" s="18"/>
      <c r="I506" s="18"/>
      <c r="J506" s="18"/>
      <c r="K506" s="18"/>
      <c r="L506" s="18"/>
      <c r="M506" s="18"/>
      <c r="N506" s="18"/>
      <c r="O506" s="18"/>
      <c r="P506" s="18"/>
      <c r="Q506" s="18"/>
      <c r="R506" s="18"/>
      <c r="S506" s="18"/>
      <c r="T506" s="18"/>
      <c r="U506" s="18"/>
      <c r="V506" s="18"/>
      <c r="W506" s="18"/>
      <c r="X506" s="18"/>
      <c r="Y506" s="18"/>
      <c r="Z506" s="18"/>
      <c r="AA506" s="18"/>
      <c r="AB506" s="18"/>
      <c r="AC506" s="18"/>
      <c r="AD506" s="18"/>
      <c r="AE506" s="18"/>
      <c r="AF506" s="18"/>
      <c r="AG506" s="18"/>
      <c r="AH506" s="18"/>
      <c r="AI506" s="18"/>
      <c r="AJ506" s="18"/>
      <c r="AK506" s="18"/>
      <c r="AL506" s="18"/>
      <c r="AM506" s="18"/>
    </row>
    <row r="507" spans="2:39" ht="14.5" customHeight="1" x14ac:dyDescent="0.35">
      <c r="B507" s="18"/>
      <c r="C507" s="18"/>
      <c r="D507" s="18"/>
      <c r="E507" s="18"/>
      <c r="F507" s="18"/>
      <c r="G507" s="18"/>
      <c r="H507" s="18"/>
      <c r="I507" s="18"/>
      <c r="J507" s="18"/>
      <c r="K507" s="18"/>
      <c r="L507" s="18"/>
      <c r="M507" s="18"/>
      <c r="N507" s="18"/>
      <c r="O507" s="18"/>
      <c r="P507" s="18"/>
      <c r="Q507" s="18"/>
      <c r="R507" s="18"/>
      <c r="S507" s="18"/>
      <c r="T507" s="18"/>
      <c r="U507" s="18"/>
      <c r="V507" s="18"/>
      <c r="W507" s="18"/>
      <c r="X507" s="18"/>
      <c r="Y507" s="18"/>
      <c r="Z507" s="18"/>
      <c r="AA507" s="18"/>
      <c r="AB507" s="18"/>
      <c r="AC507" s="18"/>
      <c r="AD507" s="18"/>
      <c r="AE507" s="18"/>
      <c r="AF507" s="18"/>
      <c r="AG507" s="18"/>
      <c r="AH507" s="18"/>
      <c r="AI507" s="18"/>
      <c r="AJ507" s="18"/>
      <c r="AK507" s="18"/>
      <c r="AL507" s="18"/>
      <c r="AM507" s="18"/>
    </row>
    <row r="508" spans="2:39" ht="14.5" customHeight="1" x14ac:dyDescent="0.35">
      <c r="B508" s="18"/>
      <c r="C508" s="18"/>
      <c r="D508" s="18"/>
      <c r="E508" s="18"/>
      <c r="F508" s="18"/>
      <c r="G508" s="18"/>
      <c r="H508" s="18"/>
      <c r="I508" s="18"/>
      <c r="J508" s="18"/>
      <c r="K508" s="18"/>
      <c r="L508" s="18"/>
      <c r="M508" s="18"/>
      <c r="N508" s="18"/>
      <c r="O508" s="18"/>
      <c r="P508" s="18"/>
      <c r="Q508" s="18"/>
      <c r="R508" s="18"/>
      <c r="S508" s="18"/>
      <c r="T508" s="18"/>
      <c r="U508" s="18"/>
      <c r="V508" s="18"/>
      <c r="W508" s="18"/>
      <c r="X508" s="18"/>
      <c r="Y508" s="18"/>
      <c r="Z508" s="18"/>
      <c r="AA508" s="18"/>
      <c r="AB508" s="18"/>
      <c r="AC508" s="18"/>
      <c r="AD508" s="18"/>
      <c r="AE508" s="18"/>
      <c r="AF508" s="18"/>
      <c r="AG508" s="18"/>
      <c r="AH508" s="18"/>
      <c r="AI508" s="18"/>
      <c r="AJ508" s="18"/>
      <c r="AK508" s="18"/>
      <c r="AL508" s="18"/>
      <c r="AM508" s="18"/>
    </row>
    <row r="509" spans="2:39" ht="14.5" customHeight="1" x14ac:dyDescent="0.35">
      <c r="B509" s="18"/>
      <c r="C509" s="18"/>
      <c r="D509" s="18"/>
      <c r="E509" s="18"/>
      <c r="F509" s="18"/>
      <c r="G509" s="18"/>
      <c r="H509" s="18"/>
      <c r="I509" s="18"/>
      <c r="J509" s="18"/>
      <c r="K509" s="18"/>
      <c r="L509" s="18"/>
      <c r="M509" s="18"/>
      <c r="N509" s="18"/>
      <c r="O509" s="18"/>
      <c r="P509" s="18"/>
      <c r="Q509" s="18"/>
      <c r="R509" s="18"/>
      <c r="S509" s="18"/>
      <c r="T509" s="18"/>
      <c r="U509" s="18"/>
      <c r="V509" s="18"/>
      <c r="W509" s="18"/>
      <c r="X509" s="18"/>
      <c r="Y509" s="18"/>
      <c r="Z509" s="18"/>
      <c r="AA509" s="18"/>
      <c r="AB509" s="18"/>
      <c r="AC509" s="18"/>
      <c r="AD509" s="18"/>
      <c r="AE509" s="18"/>
      <c r="AF509" s="18"/>
      <c r="AG509" s="18"/>
      <c r="AH509" s="18"/>
      <c r="AI509" s="18"/>
      <c r="AJ509" s="18"/>
      <c r="AK509" s="18"/>
      <c r="AL509" s="18"/>
      <c r="AM509" s="18"/>
    </row>
    <row r="510" spans="2:39" ht="14.5" customHeight="1" x14ac:dyDescent="0.35">
      <c r="B510" s="18"/>
      <c r="C510" s="18"/>
      <c r="D510" s="18"/>
      <c r="E510" s="18"/>
      <c r="F510" s="18"/>
      <c r="G510" s="18"/>
      <c r="H510" s="18"/>
      <c r="I510" s="18"/>
      <c r="J510" s="18"/>
      <c r="K510" s="18"/>
      <c r="L510" s="18"/>
      <c r="M510" s="18"/>
      <c r="N510" s="18"/>
      <c r="O510" s="18"/>
      <c r="P510" s="18"/>
      <c r="Q510" s="18"/>
      <c r="R510" s="18"/>
      <c r="S510" s="18"/>
      <c r="T510" s="18"/>
      <c r="U510" s="18"/>
      <c r="V510" s="18"/>
      <c r="W510" s="18"/>
      <c r="X510" s="18"/>
      <c r="Y510" s="18"/>
      <c r="Z510" s="18"/>
      <c r="AA510" s="18"/>
      <c r="AB510" s="18"/>
      <c r="AC510" s="18"/>
      <c r="AD510" s="18"/>
      <c r="AE510" s="18"/>
      <c r="AF510" s="18"/>
      <c r="AG510" s="18"/>
      <c r="AH510" s="18"/>
      <c r="AI510" s="18"/>
      <c r="AJ510" s="18"/>
      <c r="AK510" s="18"/>
      <c r="AL510" s="18"/>
      <c r="AM510" s="18"/>
    </row>
    <row r="511" spans="2:39" ht="14.5" customHeight="1" x14ac:dyDescent="0.35">
      <c r="B511" s="18"/>
      <c r="C511" s="18"/>
      <c r="D511" s="18"/>
      <c r="E511" s="18"/>
      <c r="F511" s="18"/>
      <c r="G511" s="18"/>
      <c r="H511" s="18"/>
      <c r="I511" s="18"/>
      <c r="J511" s="18"/>
      <c r="K511" s="18"/>
      <c r="L511" s="18"/>
      <c r="M511" s="18"/>
      <c r="N511" s="18"/>
      <c r="O511" s="18"/>
      <c r="P511" s="18"/>
      <c r="Q511" s="18"/>
      <c r="R511" s="18"/>
      <c r="S511" s="18"/>
      <c r="T511" s="18"/>
      <c r="U511" s="18"/>
      <c r="V511" s="18"/>
      <c r="W511" s="18"/>
      <c r="X511" s="18"/>
      <c r="Y511" s="18"/>
      <c r="Z511" s="18"/>
      <c r="AA511" s="18"/>
      <c r="AB511" s="18"/>
      <c r="AC511" s="18"/>
      <c r="AD511" s="18"/>
      <c r="AE511" s="18"/>
      <c r="AF511" s="18"/>
      <c r="AG511" s="18"/>
      <c r="AH511" s="18"/>
      <c r="AI511" s="18"/>
      <c r="AJ511" s="18"/>
      <c r="AK511" s="18"/>
      <c r="AL511" s="18"/>
      <c r="AM511" s="18"/>
    </row>
    <row r="512" spans="2:39" ht="14.5" customHeight="1" x14ac:dyDescent="0.35">
      <c r="B512" s="18"/>
      <c r="C512" s="18"/>
      <c r="D512" s="18"/>
      <c r="E512" s="18"/>
      <c r="F512" s="18"/>
      <c r="G512" s="18"/>
      <c r="H512" s="18"/>
      <c r="I512" s="18"/>
      <c r="J512" s="18"/>
      <c r="K512" s="18"/>
      <c r="L512" s="18"/>
      <c r="M512" s="18"/>
      <c r="N512" s="18"/>
      <c r="O512" s="18"/>
      <c r="P512" s="18"/>
      <c r="Q512" s="18"/>
      <c r="R512" s="18"/>
      <c r="S512" s="18"/>
      <c r="T512" s="18"/>
      <c r="U512" s="18"/>
      <c r="V512" s="18"/>
      <c r="W512" s="18"/>
      <c r="X512" s="18"/>
      <c r="Y512" s="18"/>
      <c r="Z512" s="18"/>
      <c r="AA512" s="18"/>
      <c r="AB512" s="18"/>
      <c r="AC512" s="18"/>
      <c r="AD512" s="18"/>
      <c r="AE512" s="18"/>
      <c r="AF512" s="18"/>
      <c r="AG512" s="18"/>
      <c r="AH512" s="18"/>
      <c r="AI512" s="18"/>
      <c r="AJ512" s="18"/>
      <c r="AK512" s="18"/>
      <c r="AL512" s="18"/>
      <c r="AM512" s="18"/>
    </row>
    <row r="513" spans="2:39" ht="14.5" customHeight="1" x14ac:dyDescent="0.35">
      <c r="B513" s="18"/>
      <c r="C513" s="18"/>
      <c r="D513" s="18"/>
      <c r="E513" s="18"/>
      <c r="F513" s="18"/>
      <c r="G513" s="18"/>
      <c r="H513" s="18"/>
      <c r="I513" s="18"/>
      <c r="J513" s="18"/>
      <c r="K513" s="18"/>
      <c r="L513" s="18"/>
      <c r="M513" s="18"/>
      <c r="N513" s="18"/>
      <c r="O513" s="18"/>
      <c r="P513" s="18"/>
      <c r="Q513" s="18"/>
      <c r="R513" s="18"/>
      <c r="S513" s="18"/>
      <c r="T513" s="18"/>
      <c r="U513" s="18"/>
      <c r="V513" s="18"/>
      <c r="W513" s="18"/>
      <c r="X513" s="18"/>
      <c r="Y513" s="18"/>
      <c r="Z513" s="18"/>
      <c r="AA513" s="18"/>
      <c r="AB513" s="18"/>
      <c r="AC513" s="18"/>
      <c r="AD513" s="18"/>
      <c r="AE513" s="18"/>
      <c r="AF513" s="18"/>
      <c r="AG513" s="18"/>
      <c r="AH513" s="18"/>
      <c r="AI513" s="18"/>
      <c r="AJ513" s="18"/>
      <c r="AK513" s="18"/>
      <c r="AL513" s="18"/>
      <c r="AM513" s="18"/>
    </row>
    <row r="514" spans="2:39" ht="14.5" customHeight="1" x14ac:dyDescent="0.35">
      <c r="B514" s="18"/>
      <c r="C514" s="18"/>
      <c r="D514" s="18"/>
      <c r="E514" s="18"/>
      <c r="F514" s="18"/>
      <c r="G514" s="18"/>
      <c r="H514" s="18"/>
      <c r="I514" s="18"/>
      <c r="J514" s="18"/>
      <c r="K514" s="18"/>
      <c r="L514" s="18"/>
      <c r="M514" s="18"/>
      <c r="N514" s="18"/>
      <c r="O514" s="18"/>
      <c r="P514" s="18"/>
      <c r="Q514" s="18"/>
      <c r="R514" s="18"/>
      <c r="S514" s="18"/>
      <c r="T514" s="18"/>
      <c r="U514" s="18"/>
      <c r="V514" s="18"/>
      <c r="W514" s="18"/>
      <c r="X514" s="18"/>
      <c r="Y514" s="18"/>
      <c r="Z514" s="18"/>
      <c r="AA514" s="18"/>
      <c r="AB514" s="18"/>
      <c r="AC514" s="18"/>
      <c r="AD514" s="18"/>
      <c r="AE514" s="18"/>
      <c r="AF514" s="18"/>
      <c r="AG514" s="18"/>
      <c r="AH514" s="18"/>
      <c r="AI514" s="18"/>
      <c r="AJ514" s="18"/>
      <c r="AK514" s="18"/>
      <c r="AL514" s="18"/>
      <c r="AM514" s="18"/>
    </row>
    <row r="515" spans="2:39" ht="14.5" customHeight="1" x14ac:dyDescent="0.35">
      <c r="B515" s="18"/>
      <c r="C515" s="18"/>
      <c r="D515" s="18"/>
      <c r="E515" s="18"/>
      <c r="F515" s="18"/>
      <c r="G515" s="18"/>
      <c r="H515" s="18"/>
      <c r="I515" s="18"/>
      <c r="J515" s="18"/>
      <c r="K515" s="18"/>
      <c r="L515" s="18"/>
      <c r="M515" s="18"/>
      <c r="N515" s="18"/>
      <c r="O515" s="18"/>
      <c r="P515" s="18"/>
      <c r="Q515" s="18"/>
      <c r="R515" s="18"/>
      <c r="S515" s="18"/>
      <c r="T515" s="18"/>
      <c r="U515" s="18"/>
      <c r="V515" s="18"/>
      <c r="W515" s="18"/>
      <c r="X515" s="18"/>
      <c r="Y515" s="18"/>
      <c r="Z515" s="18"/>
      <c r="AA515" s="18"/>
      <c r="AB515" s="18"/>
      <c r="AC515" s="18"/>
      <c r="AD515" s="18"/>
      <c r="AE515" s="18"/>
      <c r="AF515" s="18"/>
      <c r="AG515" s="18"/>
      <c r="AH515" s="18"/>
      <c r="AI515" s="18"/>
      <c r="AJ515" s="18"/>
      <c r="AK515" s="18"/>
      <c r="AL515" s="18"/>
      <c r="AM515" s="18"/>
    </row>
    <row r="516" spans="2:39" ht="14.5" customHeight="1" x14ac:dyDescent="0.35">
      <c r="B516" s="18"/>
      <c r="C516" s="18"/>
      <c r="D516" s="18"/>
      <c r="E516" s="18"/>
      <c r="F516" s="18"/>
      <c r="G516" s="18"/>
      <c r="H516" s="18"/>
      <c r="I516" s="18"/>
      <c r="J516" s="18"/>
      <c r="K516" s="18"/>
      <c r="L516" s="18"/>
      <c r="M516" s="18"/>
      <c r="N516" s="18"/>
      <c r="O516" s="18"/>
      <c r="P516" s="18"/>
      <c r="Q516" s="18"/>
      <c r="R516" s="18"/>
      <c r="S516" s="18"/>
      <c r="T516" s="18"/>
      <c r="U516" s="18"/>
      <c r="V516" s="18"/>
      <c r="W516" s="18"/>
      <c r="X516" s="18"/>
      <c r="Y516" s="18"/>
      <c r="Z516" s="18"/>
      <c r="AA516" s="18"/>
      <c r="AB516" s="18"/>
      <c r="AC516" s="18"/>
      <c r="AD516" s="18"/>
      <c r="AE516" s="18"/>
      <c r="AF516" s="18"/>
      <c r="AG516" s="18"/>
      <c r="AH516" s="18"/>
      <c r="AI516" s="18"/>
      <c r="AJ516" s="18"/>
      <c r="AK516" s="18"/>
      <c r="AL516" s="18"/>
      <c r="AM516" s="18"/>
    </row>
    <row r="517" spans="2:39" ht="14.5" customHeight="1" x14ac:dyDescent="0.35">
      <c r="B517" s="18"/>
      <c r="C517" s="18"/>
      <c r="D517" s="18"/>
      <c r="E517" s="18"/>
      <c r="F517" s="18"/>
      <c r="G517" s="18"/>
      <c r="H517" s="18"/>
      <c r="I517" s="18"/>
      <c r="J517" s="18"/>
      <c r="K517" s="18"/>
      <c r="L517" s="18"/>
      <c r="M517" s="18"/>
      <c r="N517" s="18"/>
      <c r="O517" s="18"/>
      <c r="P517" s="18"/>
      <c r="Q517" s="18"/>
      <c r="R517" s="18"/>
      <c r="S517" s="18"/>
      <c r="T517" s="18"/>
      <c r="U517" s="18"/>
      <c r="V517" s="18"/>
      <c r="W517" s="18"/>
      <c r="X517" s="18"/>
      <c r="Y517" s="18"/>
      <c r="Z517" s="18"/>
      <c r="AA517" s="18"/>
      <c r="AB517" s="18"/>
      <c r="AC517" s="18"/>
      <c r="AD517" s="18"/>
      <c r="AE517" s="18"/>
      <c r="AF517" s="18"/>
      <c r="AG517" s="18"/>
      <c r="AH517" s="18"/>
      <c r="AI517" s="18"/>
      <c r="AJ517" s="18"/>
      <c r="AK517" s="18"/>
      <c r="AL517" s="18"/>
      <c r="AM517" s="18"/>
    </row>
    <row r="518" spans="2:39" ht="14.5" customHeight="1" x14ac:dyDescent="0.35">
      <c r="B518" s="18"/>
      <c r="C518" s="18"/>
      <c r="D518" s="18"/>
      <c r="E518" s="18"/>
      <c r="F518" s="18"/>
      <c r="G518" s="18"/>
      <c r="H518" s="18"/>
      <c r="I518" s="18"/>
      <c r="J518" s="18"/>
      <c r="K518" s="18"/>
      <c r="L518" s="18"/>
      <c r="M518" s="18"/>
      <c r="N518" s="18"/>
      <c r="O518" s="18"/>
      <c r="P518" s="18"/>
      <c r="Q518" s="18"/>
      <c r="R518" s="18"/>
      <c r="S518" s="18"/>
      <c r="T518" s="18"/>
      <c r="U518" s="18"/>
      <c r="V518" s="18"/>
      <c r="W518" s="18"/>
      <c r="X518" s="18"/>
      <c r="Y518" s="18"/>
      <c r="Z518" s="18"/>
      <c r="AA518" s="18"/>
      <c r="AB518" s="18"/>
      <c r="AC518" s="18"/>
      <c r="AD518" s="18"/>
      <c r="AE518" s="18"/>
      <c r="AF518" s="18"/>
      <c r="AG518" s="18"/>
      <c r="AH518" s="18"/>
      <c r="AI518" s="18"/>
      <c r="AJ518" s="18"/>
      <c r="AK518" s="18"/>
      <c r="AL518" s="18"/>
      <c r="AM518" s="18"/>
    </row>
    <row r="519" spans="2:39" ht="14.5" customHeight="1" x14ac:dyDescent="0.35">
      <c r="B519" s="18"/>
      <c r="C519" s="18"/>
      <c r="D519" s="18"/>
      <c r="E519" s="18"/>
      <c r="F519" s="18"/>
      <c r="G519" s="18"/>
      <c r="H519" s="18"/>
      <c r="I519" s="18"/>
      <c r="J519" s="18"/>
      <c r="K519" s="18"/>
      <c r="L519" s="18"/>
      <c r="M519" s="18"/>
      <c r="N519" s="18"/>
      <c r="O519" s="18"/>
      <c r="P519" s="18"/>
      <c r="Q519" s="18"/>
      <c r="R519" s="18"/>
      <c r="S519" s="18"/>
      <c r="T519" s="18"/>
      <c r="U519" s="18"/>
      <c r="V519" s="18"/>
      <c r="W519" s="18"/>
      <c r="X519" s="18"/>
      <c r="Y519" s="18"/>
      <c r="Z519" s="18"/>
      <c r="AA519" s="18"/>
      <c r="AB519" s="18"/>
      <c r="AC519" s="18"/>
      <c r="AD519" s="18"/>
      <c r="AE519" s="18"/>
      <c r="AF519" s="18"/>
      <c r="AG519" s="18"/>
      <c r="AH519" s="18"/>
      <c r="AI519" s="18"/>
      <c r="AJ519" s="18"/>
      <c r="AK519" s="18"/>
      <c r="AL519" s="18"/>
      <c r="AM519" s="18"/>
    </row>
    <row r="520" spans="2:39" ht="14.5" customHeight="1" x14ac:dyDescent="0.35">
      <c r="B520" s="18"/>
      <c r="C520" s="18"/>
      <c r="D520" s="18"/>
      <c r="E520" s="18"/>
      <c r="F520" s="18"/>
      <c r="G520" s="18"/>
      <c r="H520" s="18"/>
      <c r="I520" s="18"/>
      <c r="J520" s="18"/>
      <c r="K520" s="18"/>
      <c r="L520" s="18"/>
      <c r="M520" s="18"/>
      <c r="N520" s="18"/>
      <c r="O520" s="18"/>
      <c r="P520" s="18"/>
      <c r="Q520" s="18"/>
      <c r="R520" s="18"/>
      <c r="S520" s="18"/>
      <c r="T520" s="18"/>
      <c r="U520" s="18"/>
      <c r="V520" s="18"/>
      <c r="W520" s="18"/>
      <c r="X520" s="18"/>
      <c r="Y520" s="18"/>
      <c r="Z520" s="18"/>
      <c r="AA520" s="18"/>
      <c r="AB520" s="18"/>
      <c r="AC520" s="18"/>
      <c r="AD520" s="18"/>
      <c r="AE520" s="18"/>
      <c r="AF520" s="18"/>
      <c r="AG520" s="18"/>
      <c r="AH520" s="18"/>
      <c r="AI520" s="18"/>
      <c r="AJ520" s="18"/>
      <c r="AK520" s="18"/>
      <c r="AL520" s="18"/>
      <c r="AM520" s="18"/>
    </row>
    <row r="521" spans="2:39" ht="14.5" customHeight="1" x14ac:dyDescent="0.35">
      <c r="B521" s="18"/>
      <c r="C521" s="18"/>
      <c r="D521" s="18"/>
      <c r="E521" s="18"/>
      <c r="F521" s="18"/>
      <c r="G521" s="18"/>
      <c r="H521" s="18"/>
      <c r="I521" s="18"/>
      <c r="J521" s="18"/>
      <c r="K521" s="18"/>
      <c r="L521" s="18"/>
      <c r="M521" s="18"/>
      <c r="N521" s="18"/>
      <c r="O521" s="18"/>
      <c r="P521" s="18"/>
      <c r="Q521" s="18"/>
      <c r="R521" s="18"/>
      <c r="S521" s="18"/>
      <c r="T521" s="18"/>
      <c r="U521" s="18"/>
      <c r="V521" s="18"/>
      <c r="W521" s="18"/>
      <c r="X521" s="18"/>
      <c r="Y521" s="18"/>
      <c r="Z521" s="18"/>
      <c r="AA521" s="18"/>
      <c r="AB521" s="18"/>
      <c r="AC521" s="18"/>
      <c r="AD521" s="18"/>
      <c r="AE521" s="18"/>
      <c r="AF521" s="18"/>
      <c r="AG521" s="18"/>
      <c r="AH521" s="18"/>
      <c r="AI521" s="18"/>
      <c r="AJ521" s="18"/>
      <c r="AK521" s="18"/>
      <c r="AL521" s="18"/>
      <c r="AM521" s="18"/>
    </row>
    <row r="522" spans="2:39" ht="14.5" customHeight="1" x14ac:dyDescent="0.35">
      <c r="B522" s="18"/>
      <c r="C522" s="18"/>
      <c r="D522" s="18"/>
      <c r="E522" s="18"/>
      <c r="F522" s="18"/>
      <c r="G522" s="18"/>
      <c r="H522" s="18"/>
      <c r="I522" s="18"/>
      <c r="J522" s="18"/>
      <c r="K522" s="18"/>
      <c r="L522" s="18"/>
      <c r="M522" s="18"/>
      <c r="N522" s="18"/>
      <c r="O522" s="18"/>
      <c r="P522" s="18"/>
      <c r="Q522" s="18"/>
      <c r="R522" s="18"/>
      <c r="S522" s="18"/>
      <c r="T522" s="18"/>
      <c r="U522" s="18"/>
      <c r="V522" s="18"/>
      <c r="W522" s="18"/>
      <c r="X522" s="18"/>
      <c r="Y522" s="18"/>
      <c r="Z522" s="18"/>
      <c r="AA522" s="18"/>
      <c r="AB522" s="18"/>
      <c r="AC522" s="18"/>
      <c r="AD522" s="18"/>
      <c r="AE522" s="18"/>
      <c r="AF522" s="18"/>
      <c r="AG522" s="18"/>
      <c r="AH522" s="18"/>
      <c r="AI522" s="18"/>
      <c r="AJ522" s="18"/>
      <c r="AK522" s="18"/>
      <c r="AL522" s="18"/>
      <c r="AM522" s="18"/>
    </row>
    <row r="523" spans="2:39" ht="14.5" customHeight="1" x14ac:dyDescent="0.35">
      <c r="B523" s="18"/>
      <c r="C523" s="18"/>
      <c r="D523" s="18"/>
      <c r="E523" s="18"/>
      <c r="F523" s="18"/>
      <c r="G523" s="18"/>
      <c r="H523" s="18"/>
      <c r="I523" s="18"/>
      <c r="J523" s="18"/>
      <c r="K523" s="18"/>
      <c r="L523" s="18"/>
      <c r="M523" s="18"/>
      <c r="N523" s="18"/>
      <c r="O523" s="18"/>
      <c r="P523" s="18"/>
      <c r="Q523" s="18"/>
      <c r="R523" s="18"/>
      <c r="S523" s="18"/>
      <c r="T523" s="18"/>
      <c r="U523" s="18"/>
      <c r="V523" s="18"/>
      <c r="W523" s="18"/>
      <c r="X523" s="18"/>
      <c r="Y523" s="18"/>
      <c r="Z523" s="18"/>
      <c r="AA523" s="18"/>
      <c r="AB523" s="18"/>
      <c r="AC523" s="18"/>
      <c r="AD523" s="18"/>
      <c r="AE523" s="18"/>
      <c r="AF523" s="18"/>
      <c r="AG523" s="18"/>
      <c r="AH523" s="18"/>
      <c r="AI523" s="18"/>
      <c r="AJ523" s="18"/>
      <c r="AK523" s="18"/>
      <c r="AL523" s="18"/>
      <c r="AM523" s="18"/>
    </row>
    <row r="524" spans="2:39" ht="14.5" customHeight="1" x14ac:dyDescent="0.35">
      <c r="B524" s="18"/>
      <c r="C524" s="18"/>
      <c r="D524" s="18"/>
      <c r="E524" s="18"/>
      <c r="F524" s="18"/>
      <c r="G524" s="18"/>
      <c r="H524" s="18"/>
      <c r="I524" s="18"/>
      <c r="J524" s="18"/>
      <c r="K524" s="18"/>
      <c r="L524" s="18"/>
      <c r="M524" s="18"/>
      <c r="N524" s="18"/>
      <c r="O524" s="18"/>
      <c r="P524" s="18"/>
      <c r="Q524" s="18"/>
      <c r="R524" s="18"/>
      <c r="S524" s="18"/>
      <c r="T524" s="18"/>
      <c r="U524" s="18"/>
      <c r="V524" s="18"/>
      <c r="W524" s="18"/>
      <c r="X524" s="18"/>
      <c r="Y524" s="18"/>
      <c r="Z524" s="18"/>
      <c r="AA524" s="18"/>
      <c r="AB524" s="18"/>
      <c r="AC524" s="18"/>
      <c r="AD524" s="18"/>
      <c r="AE524" s="18"/>
      <c r="AF524" s="18"/>
      <c r="AG524" s="18"/>
      <c r="AH524" s="18"/>
      <c r="AI524" s="18"/>
      <c r="AJ524" s="18"/>
      <c r="AK524" s="18"/>
      <c r="AL524" s="18"/>
      <c r="AM524" s="18"/>
    </row>
    <row r="525" spans="2:39" ht="14.5" customHeight="1" x14ac:dyDescent="0.35">
      <c r="B525" s="18"/>
      <c r="C525" s="18"/>
      <c r="D525" s="18"/>
      <c r="E525" s="18"/>
      <c r="F525" s="18"/>
      <c r="G525" s="18"/>
      <c r="H525" s="18"/>
      <c r="I525" s="18"/>
      <c r="J525" s="18"/>
      <c r="K525" s="18"/>
      <c r="L525" s="18"/>
      <c r="M525" s="18"/>
      <c r="N525" s="18"/>
      <c r="O525" s="18"/>
      <c r="P525" s="18"/>
      <c r="Q525" s="18"/>
      <c r="R525" s="18"/>
      <c r="S525" s="18"/>
      <c r="T525" s="18"/>
      <c r="U525" s="18"/>
      <c r="V525" s="18"/>
      <c r="W525" s="18"/>
      <c r="X525" s="18"/>
      <c r="Y525" s="18"/>
      <c r="Z525" s="18"/>
      <c r="AA525" s="18"/>
      <c r="AB525" s="18"/>
      <c r="AC525" s="18"/>
      <c r="AD525" s="18"/>
      <c r="AE525" s="18"/>
      <c r="AF525" s="18"/>
      <c r="AG525" s="18"/>
      <c r="AH525" s="18"/>
      <c r="AI525" s="18"/>
      <c r="AJ525" s="18"/>
      <c r="AK525" s="18"/>
      <c r="AL525" s="18"/>
      <c r="AM525" s="18"/>
    </row>
    <row r="526" spans="2:39" ht="14.5" customHeight="1" x14ac:dyDescent="0.35">
      <c r="B526" s="18"/>
      <c r="C526" s="18"/>
      <c r="D526" s="18"/>
      <c r="E526" s="18"/>
      <c r="F526" s="18"/>
      <c r="G526" s="18"/>
      <c r="H526" s="18"/>
      <c r="I526" s="18"/>
      <c r="J526" s="18"/>
      <c r="K526" s="18"/>
      <c r="L526" s="18"/>
      <c r="M526" s="18"/>
      <c r="N526" s="18"/>
      <c r="O526" s="18"/>
      <c r="P526" s="18"/>
      <c r="Q526" s="18"/>
      <c r="R526" s="18"/>
      <c r="S526" s="18"/>
      <c r="T526" s="18"/>
      <c r="U526" s="18"/>
      <c r="V526" s="18"/>
      <c r="W526" s="18"/>
      <c r="X526" s="18"/>
      <c r="Y526" s="18"/>
      <c r="Z526" s="18"/>
      <c r="AA526" s="18"/>
      <c r="AB526" s="18"/>
      <c r="AC526" s="18"/>
      <c r="AD526" s="18"/>
      <c r="AE526" s="18"/>
      <c r="AF526" s="18"/>
      <c r="AG526" s="18"/>
      <c r="AH526" s="18"/>
      <c r="AI526" s="18"/>
      <c r="AJ526" s="18"/>
      <c r="AK526" s="18"/>
      <c r="AL526" s="18"/>
      <c r="AM526" s="18"/>
    </row>
    <row r="527" spans="2:39" ht="14.5" customHeight="1" x14ac:dyDescent="0.35">
      <c r="B527" s="18"/>
      <c r="C527" s="18"/>
      <c r="D527" s="18"/>
      <c r="E527" s="18"/>
      <c r="F527" s="18"/>
      <c r="G527" s="18"/>
      <c r="H527" s="18"/>
      <c r="I527" s="18"/>
      <c r="J527" s="18"/>
      <c r="K527" s="18"/>
      <c r="L527" s="18"/>
      <c r="M527" s="18"/>
      <c r="N527" s="18"/>
      <c r="O527" s="18"/>
      <c r="P527" s="18"/>
      <c r="Q527" s="18"/>
      <c r="R527" s="18"/>
      <c r="S527" s="18"/>
      <c r="T527" s="18"/>
      <c r="U527" s="18"/>
      <c r="V527" s="18"/>
      <c r="W527" s="18"/>
      <c r="X527" s="18"/>
      <c r="Y527" s="18"/>
      <c r="Z527" s="18"/>
      <c r="AA527" s="18"/>
      <c r="AB527" s="18"/>
      <c r="AC527" s="18"/>
      <c r="AD527" s="18"/>
      <c r="AE527" s="18"/>
      <c r="AF527" s="18"/>
      <c r="AG527" s="18"/>
      <c r="AH527" s="18"/>
      <c r="AI527" s="18"/>
      <c r="AJ527" s="18"/>
      <c r="AK527" s="18"/>
      <c r="AL527" s="18"/>
      <c r="AM527" s="18"/>
    </row>
    <row r="528" spans="2:39" ht="14.5" customHeight="1" x14ac:dyDescent="0.35">
      <c r="B528" s="18"/>
      <c r="C528" s="18"/>
      <c r="D528" s="18"/>
      <c r="E528" s="18"/>
      <c r="F528" s="18"/>
      <c r="G528" s="18"/>
      <c r="H528" s="18"/>
      <c r="I528" s="18"/>
      <c r="J528" s="18"/>
      <c r="K528" s="18"/>
      <c r="L528" s="18"/>
      <c r="M528" s="18"/>
      <c r="N528" s="18"/>
      <c r="O528" s="18"/>
      <c r="P528" s="18"/>
      <c r="Q528" s="18"/>
      <c r="R528" s="18"/>
      <c r="S528" s="18"/>
      <c r="T528" s="18"/>
      <c r="U528" s="18"/>
      <c r="V528" s="18"/>
      <c r="W528" s="18"/>
      <c r="X528" s="18"/>
      <c r="Y528" s="18"/>
      <c r="Z528" s="18"/>
      <c r="AA528" s="18"/>
      <c r="AB528" s="18"/>
      <c r="AC528" s="18"/>
      <c r="AD528" s="18"/>
      <c r="AE528" s="18"/>
      <c r="AF528" s="18"/>
      <c r="AG528" s="18"/>
      <c r="AH528" s="18"/>
      <c r="AI528" s="18"/>
      <c r="AJ528" s="18"/>
      <c r="AK528" s="18"/>
      <c r="AL528" s="18"/>
      <c r="AM528" s="18"/>
    </row>
    <row r="529" spans="2:39" ht="14.5" customHeight="1" x14ac:dyDescent="0.35">
      <c r="B529" s="18"/>
      <c r="C529" s="18"/>
      <c r="D529" s="18"/>
      <c r="E529" s="18"/>
      <c r="F529" s="18"/>
      <c r="G529" s="18"/>
      <c r="H529" s="18"/>
      <c r="I529" s="18"/>
      <c r="J529" s="18"/>
      <c r="K529" s="18"/>
      <c r="L529" s="18"/>
      <c r="M529" s="18"/>
      <c r="N529" s="18"/>
      <c r="O529" s="18"/>
      <c r="P529" s="18"/>
      <c r="Q529" s="18"/>
      <c r="R529" s="18"/>
      <c r="S529" s="18"/>
      <c r="T529" s="18"/>
      <c r="U529" s="18"/>
      <c r="V529" s="18"/>
      <c r="W529" s="18"/>
      <c r="X529" s="18"/>
      <c r="Y529" s="18"/>
      <c r="Z529" s="18"/>
      <c r="AA529" s="18"/>
      <c r="AB529" s="18"/>
      <c r="AC529" s="18"/>
      <c r="AD529" s="18"/>
      <c r="AE529" s="18"/>
      <c r="AF529" s="18"/>
      <c r="AG529" s="18"/>
      <c r="AH529" s="18"/>
      <c r="AI529" s="18"/>
      <c r="AJ529" s="18"/>
      <c r="AK529" s="18"/>
      <c r="AL529" s="18"/>
      <c r="AM529" s="18"/>
    </row>
    <row r="530" spans="2:39" ht="14.5" customHeight="1" x14ac:dyDescent="0.35">
      <c r="B530" s="18"/>
      <c r="C530" s="18"/>
      <c r="D530" s="18"/>
      <c r="E530" s="18"/>
      <c r="F530" s="18"/>
      <c r="G530" s="18"/>
      <c r="H530" s="18"/>
      <c r="I530" s="18"/>
      <c r="J530" s="18"/>
      <c r="K530" s="18"/>
      <c r="L530" s="18"/>
      <c r="M530" s="18"/>
      <c r="N530" s="18"/>
      <c r="O530" s="18"/>
      <c r="P530" s="18"/>
      <c r="Q530" s="18"/>
      <c r="R530" s="18"/>
      <c r="S530" s="18"/>
      <c r="T530" s="18"/>
      <c r="U530" s="18"/>
      <c r="V530" s="18"/>
      <c r="W530" s="18"/>
      <c r="X530" s="18"/>
      <c r="Y530" s="18"/>
      <c r="Z530" s="18"/>
      <c r="AA530" s="18"/>
      <c r="AB530" s="18"/>
      <c r="AC530" s="18"/>
      <c r="AD530" s="18"/>
      <c r="AE530" s="18"/>
      <c r="AF530" s="18"/>
      <c r="AG530" s="18"/>
      <c r="AH530" s="18"/>
      <c r="AI530" s="18"/>
      <c r="AJ530" s="18"/>
      <c r="AK530" s="18"/>
      <c r="AL530" s="18"/>
      <c r="AM530" s="18"/>
    </row>
    <row r="531" spans="2:39" ht="14.5" customHeight="1" x14ac:dyDescent="0.35">
      <c r="B531" s="18"/>
      <c r="C531" s="18"/>
      <c r="D531" s="18"/>
      <c r="E531" s="18"/>
      <c r="F531" s="18"/>
      <c r="G531" s="18"/>
      <c r="H531" s="18"/>
      <c r="I531" s="18"/>
      <c r="J531" s="18"/>
      <c r="K531" s="18"/>
      <c r="L531" s="18"/>
      <c r="M531" s="18"/>
      <c r="N531" s="18"/>
      <c r="O531" s="18"/>
      <c r="P531" s="18"/>
      <c r="Q531" s="18"/>
      <c r="R531" s="18"/>
      <c r="S531" s="18"/>
      <c r="T531" s="18"/>
      <c r="U531" s="18"/>
      <c r="V531" s="18"/>
      <c r="W531" s="18"/>
      <c r="X531" s="18"/>
      <c r="Y531" s="18"/>
      <c r="Z531" s="18"/>
      <c r="AA531" s="18"/>
      <c r="AB531" s="18"/>
      <c r="AC531" s="18"/>
      <c r="AD531" s="18"/>
      <c r="AE531" s="18"/>
      <c r="AF531" s="18"/>
      <c r="AG531" s="18"/>
      <c r="AH531" s="18"/>
      <c r="AI531" s="18"/>
      <c r="AJ531" s="18"/>
      <c r="AK531" s="18"/>
      <c r="AL531" s="18"/>
      <c r="AM531" s="18"/>
    </row>
    <row r="532" spans="2:39" ht="14.5" customHeight="1" x14ac:dyDescent="0.35">
      <c r="B532" s="18"/>
      <c r="C532" s="18"/>
      <c r="D532" s="18"/>
      <c r="E532" s="18"/>
      <c r="F532" s="18"/>
      <c r="G532" s="18"/>
      <c r="H532" s="18"/>
      <c r="I532" s="18"/>
      <c r="J532" s="18"/>
      <c r="K532" s="18"/>
      <c r="L532" s="18"/>
      <c r="M532" s="18"/>
      <c r="N532" s="18"/>
      <c r="O532" s="18"/>
      <c r="P532" s="18"/>
      <c r="Q532" s="18"/>
      <c r="R532" s="18"/>
      <c r="S532" s="18"/>
      <c r="T532" s="18"/>
      <c r="U532" s="18"/>
      <c r="V532" s="18"/>
      <c r="W532" s="18"/>
      <c r="X532" s="18"/>
      <c r="Y532" s="18"/>
      <c r="Z532" s="18"/>
      <c r="AA532" s="18"/>
      <c r="AB532" s="18"/>
      <c r="AC532" s="18"/>
      <c r="AD532" s="18"/>
      <c r="AE532" s="18"/>
      <c r="AF532" s="18"/>
      <c r="AG532" s="18"/>
      <c r="AH532" s="18"/>
      <c r="AI532" s="18"/>
      <c r="AJ532" s="18"/>
      <c r="AK532" s="18"/>
      <c r="AL532" s="18"/>
      <c r="AM532" s="18"/>
    </row>
    <row r="533" spans="2:39" ht="14.5" customHeight="1" x14ac:dyDescent="0.35">
      <c r="B533" s="18"/>
      <c r="C533" s="18"/>
      <c r="D533" s="18"/>
      <c r="E533" s="18"/>
      <c r="F533" s="18"/>
      <c r="G533" s="18"/>
      <c r="H533" s="18"/>
      <c r="I533" s="18"/>
      <c r="J533" s="18"/>
      <c r="K533" s="18"/>
      <c r="L533" s="18"/>
      <c r="M533" s="18"/>
      <c r="N533" s="18"/>
      <c r="O533" s="18"/>
      <c r="P533" s="18"/>
      <c r="Q533" s="18"/>
      <c r="R533" s="18"/>
      <c r="S533" s="18"/>
      <c r="T533" s="18"/>
      <c r="U533" s="18"/>
      <c r="V533" s="18"/>
      <c r="W533" s="18"/>
      <c r="X533" s="18"/>
      <c r="Y533" s="18"/>
      <c r="Z533" s="18"/>
      <c r="AA533" s="18"/>
      <c r="AB533" s="18"/>
      <c r="AC533" s="18"/>
      <c r="AD533" s="18"/>
      <c r="AE533" s="18"/>
      <c r="AF533" s="18"/>
      <c r="AG533" s="18"/>
      <c r="AH533" s="18"/>
      <c r="AI533" s="18"/>
      <c r="AJ533" s="18"/>
      <c r="AK533" s="18"/>
      <c r="AL533" s="18"/>
      <c r="AM533" s="18"/>
    </row>
    <row r="534" spans="2:39" ht="14.5" customHeight="1" x14ac:dyDescent="0.35">
      <c r="B534" s="18"/>
      <c r="C534" s="18"/>
      <c r="D534" s="18"/>
      <c r="E534" s="18"/>
      <c r="F534" s="18"/>
      <c r="G534" s="18"/>
      <c r="H534" s="18"/>
      <c r="I534" s="18"/>
      <c r="J534" s="18"/>
      <c r="K534" s="18"/>
      <c r="L534" s="18"/>
      <c r="M534" s="18"/>
      <c r="N534" s="18"/>
      <c r="O534" s="18"/>
      <c r="P534" s="18"/>
      <c r="Q534" s="18"/>
      <c r="R534" s="18"/>
      <c r="S534" s="18"/>
      <c r="T534" s="18"/>
      <c r="U534" s="18"/>
      <c r="V534" s="18"/>
      <c r="W534" s="18"/>
      <c r="X534" s="18"/>
      <c r="Y534" s="18"/>
      <c r="Z534" s="18"/>
      <c r="AA534" s="18"/>
      <c r="AB534" s="18"/>
      <c r="AC534" s="18"/>
      <c r="AD534" s="18"/>
      <c r="AE534" s="18"/>
      <c r="AF534" s="18"/>
      <c r="AG534" s="18"/>
      <c r="AH534" s="18"/>
      <c r="AI534" s="18"/>
      <c r="AJ534" s="18"/>
      <c r="AK534" s="18"/>
      <c r="AL534" s="18"/>
      <c r="AM534" s="18"/>
    </row>
    <row r="535" spans="2:39" ht="14.5" customHeight="1" x14ac:dyDescent="0.35">
      <c r="B535" s="18"/>
      <c r="C535" s="18"/>
      <c r="D535" s="18"/>
      <c r="E535" s="18"/>
      <c r="F535" s="18"/>
      <c r="G535" s="18"/>
      <c r="H535" s="18"/>
      <c r="I535" s="18"/>
      <c r="J535" s="18"/>
      <c r="K535" s="18"/>
      <c r="L535" s="18"/>
      <c r="M535" s="18"/>
      <c r="N535" s="18"/>
      <c r="O535" s="18"/>
      <c r="P535" s="18"/>
      <c r="Q535" s="18"/>
      <c r="R535" s="18"/>
      <c r="S535" s="18"/>
      <c r="T535" s="18"/>
      <c r="U535" s="18"/>
      <c r="V535" s="18"/>
      <c r="W535" s="18"/>
      <c r="X535" s="18"/>
      <c r="Y535" s="18"/>
      <c r="Z535" s="18"/>
      <c r="AA535" s="18"/>
      <c r="AB535" s="18"/>
      <c r="AC535" s="18"/>
      <c r="AD535" s="18"/>
      <c r="AE535" s="18"/>
      <c r="AF535" s="18"/>
      <c r="AG535" s="18"/>
      <c r="AH535" s="18"/>
      <c r="AI535" s="18"/>
      <c r="AJ535" s="18"/>
      <c r="AK535" s="18"/>
      <c r="AL535" s="18"/>
      <c r="AM535" s="18"/>
    </row>
    <row r="536" spans="2:39" ht="14.5" customHeight="1" x14ac:dyDescent="0.35">
      <c r="B536" s="18"/>
      <c r="C536" s="18"/>
      <c r="D536" s="18"/>
      <c r="E536" s="18"/>
      <c r="F536" s="18"/>
      <c r="G536" s="18"/>
      <c r="H536" s="18"/>
      <c r="I536" s="18"/>
      <c r="J536" s="18"/>
      <c r="K536" s="18"/>
      <c r="L536" s="18"/>
      <c r="M536" s="18"/>
      <c r="N536" s="18"/>
      <c r="O536" s="18"/>
      <c r="P536" s="18"/>
      <c r="Q536" s="18"/>
      <c r="R536" s="18"/>
      <c r="S536" s="18"/>
      <c r="T536" s="18"/>
      <c r="U536" s="18"/>
      <c r="V536" s="18"/>
      <c r="W536" s="18"/>
      <c r="X536" s="18"/>
      <c r="Y536" s="18"/>
      <c r="Z536" s="18"/>
      <c r="AA536" s="18"/>
      <c r="AB536" s="18"/>
      <c r="AC536" s="18"/>
      <c r="AD536" s="18"/>
      <c r="AE536" s="18"/>
      <c r="AF536" s="18"/>
      <c r="AG536" s="18"/>
      <c r="AH536" s="18"/>
      <c r="AI536" s="18"/>
      <c r="AJ536" s="18"/>
      <c r="AK536" s="18"/>
      <c r="AL536" s="18"/>
      <c r="AM536" s="18"/>
    </row>
    <row r="537" spans="2:39" ht="14.5" customHeight="1" x14ac:dyDescent="0.35">
      <c r="B537" s="18"/>
      <c r="C537" s="18"/>
      <c r="D537" s="18"/>
      <c r="E537" s="18"/>
      <c r="F537" s="18"/>
      <c r="G537" s="18"/>
      <c r="H537" s="18"/>
      <c r="I537" s="18"/>
      <c r="J537" s="18"/>
      <c r="K537" s="18"/>
      <c r="L537" s="18"/>
      <c r="M537" s="18"/>
      <c r="N537" s="18"/>
      <c r="O537" s="18"/>
      <c r="P537" s="18"/>
      <c r="Q537" s="18"/>
      <c r="R537" s="18"/>
      <c r="S537" s="18"/>
      <c r="T537" s="18"/>
      <c r="U537" s="18"/>
      <c r="V537" s="18"/>
      <c r="W537" s="18"/>
      <c r="X537" s="18"/>
      <c r="Y537" s="18"/>
      <c r="Z537" s="18"/>
      <c r="AA537" s="18"/>
      <c r="AB537" s="18"/>
      <c r="AC537" s="18"/>
      <c r="AD537" s="18"/>
      <c r="AE537" s="18"/>
      <c r="AF537" s="18"/>
      <c r="AG537" s="18"/>
      <c r="AH537" s="18"/>
      <c r="AI537" s="18"/>
      <c r="AJ537" s="18"/>
      <c r="AK537" s="18"/>
      <c r="AL537" s="18"/>
      <c r="AM537" s="18"/>
    </row>
    <row r="538" spans="2:39" ht="14.5" customHeight="1" x14ac:dyDescent="0.35">
      <c r="B538" s="18"/>
      <c r="C538" s="18"/>
      <c r="D538" s="18"/>
      <c r="E538" s="18"/>
      <c r="F538" s="18"/>
      <c r="G538" s="18"/>
      <c r="H538" s="18"/>
      <c r="I538" s="18"/>
      <c r="J538" s="18"/>
      <c r="K538" s="18"/>
      <c r="L538" s="18"/>
      <c r="M538" s="18"/>
      <c r="N538" s="18"/>
      <c r="O538" s="18"/>
      <c r="P538" s="18"/>
      <c r="Q538" s="18"/>
      <c r="R538" s="18"/>
      <c r="S538" s="18"/>
      <c r="T538" s="18"/>
      <c r="U538" s="18"/>
      <c r="V538" s="18"/>
      <c r="W538" s="18"/>
      <c r="X538" s="18"/>
      <c r="Y538" s="18"/>
      <c r="Z538" s="18"/>
      <c r="AA538" s="18"/>
      <c r="AB538" s="18"/>
      <c r="AC538" s="18"/>
      <c r="AD538" s="18"/>
      <c r="AE538" s="18"/>
      <c r="AF538" s="18"/>
      <c r="AG538" s="18"/>
      <c r="AH538" s="18"/>
      <c r="AI538" s="18"/>
      <c r="AJ538" s="18"/>
      <c r="AK538" s="18"/>
      <c r="AL538" s="18"/>
      <c r="AM538" s="18"/>
    </row>
    <row r="539" spans="2:39" ht="14.5" customHeight="1" x14ac:dyDescent="0.35">
      <c r="B539" s="18"/>
      <c r="C539" s="18"/>
      <c r="D539" s="18"/>
      <c r="E539" s="18"/>
      <c r="F539" s="18"/>
      <c r="G539" s="18"/>
      <c r="H539" s="18"/>
      <c r="I539" s="18"/>
      <c r="J539" s="18"/>
      <c r="K539" s="18"/>
      <c r="L539" s="18"/>
      <c r="M539" s="18"/>
      <c r="N539" s="18"/>
      <c r="O539" s="18"/>
      <c r="P539" s="18"/>
      <c r="Q539" s="18"/>
      <c r="R539" s="18"/>
      <c r="S539" s="18"/>
      <c r="T539" s="18"/>
      <c r="U539" s="18"/>
      <c r="V539" s="18"/>
      <c r="W539" s="18"/>
      <c r="X539" s="18"/>
      <c r="Y539" s="18"/>
      <c r="Z539" s="18"/>
      <c r="AA539" s="18"/>
      <c r="AB539" s="18"/>
      <c r="AC539" s="18"/>
      <c r="AD539" s="18"/>
      <c r="AE539" s="18"/>
      <c r="AF539" s="18"/>
      <c r="AG539" s="18"/>
      <c r="AH539" s="18"/>
      <c r="AI539" s="18"/>
      <c r="AJ539" s="18"/>
      <c r="AK539" s="18"/>
      <c r="AL539" s="18"/>
      <c r="AM539" s="18"/>
    </row>
    <row r="540" spans="2:39" ht="14.5" customHeight="1" x14ac:dyDescent="0.35">
      <c r="B540" s="18"/>
      <c r="C540" s="18"/>
      <c r="D540" s="18"/>
      <c r="E540" s="18"/>
      <c r="F540" s="18"/>
      <c r="G540" s="18"/>
      <c r="H540" s="18"/>
      <c r="I540" s="18"/>
      <c r="J540" s="18"/>
      <c r="K540" s="18"/>
      <c r="L540" s="18"/>
      <c r="M540" s="18"/>
      <c r="N540" s="18"/>
      <c r="O540" s="18"/>
      <c r="P540" s="18"/>
      <c r="Q540" s="18"/>
      <c r="R540" s="18"/>
      <c r="S540" s="18"/>
      <c r="T540" s="18"/>
      <c r="U540" s="18"/>
      <c r="V540" s="18"/>
      <c r="W540" s="18"/>
      <c r="X540" s="18"/>
      <c r="Y540" s="18"/>
      <c r="Z540" s="18"/>
      <c r="AA540" s="18"/>
      <c r="AB540" s="18"/>
      <c r="AC540" s="18"/>
      <c r="AD540" s="18"/>
      <c r="AE540" s="18"/>
      <c r="AF540" s="18"/>
      <c r="AG540" s="18"/>
      <c r="AH540" s="18"/>
      <c r="AI540" s="18"/>
      <c r="AJ540" s="18"/>
      <c r="AK540" s="18"/>
      <c r="AL540" s="18"/>
      <c r="AM540" s="18"/>
    </row>
    <row r="541" spans="2:39" ht="14.5" customHeight="1" x14ac:dyDescent="0.35">
      <c r="B541" s="18"/>
      <c r="C541" s="18"/>
      <c r="D541" s="18"/>
      <c r="E541" s="18"/>
      <c r="F541" s="18"/>
      <c r="G541" s="18"/>
      <c r="H541" s="18"/>
      <c r="I541" s="18"/>
      <c r="J541" s="18"/>
      <c r="K541" s="18"/>
      <c r="L541" s="18"/>
      <c r="M541" s="18"/>
      <c r="N541" s="18"/>
      <c r="O541" s="18"/>
      <c r="P541" s="18"/>
      <c r="Q541" s="18"/>
      <c r="R541" s="18"/>
      <c r="S541" s="18"/>
      <c r="T541" s="18"/>
      <c r="U541" s="18"/>
      <c r="V541" s="18"/>
      <c r="W541" s="18"/>
      <c r="X541" s="18"/>
      <c r="Y541" s="18"/>
      <c r="Z541" s="18"/>
      <c r="AA541" s="18"/>
      <c r="AB541" s="18"/>
      <c r="AC541" s="18"/>
      <c r="AD541" s="18"/>
      <c r="AE541" s="18"/>
      <c r="AF541" s="18"/>
      <c r="AG541" s="18"/>
      <c r="AH541" s="18"/>
      <c r="AI541" s="18"/>
      <c r="AJ541" s="18"/>
      <c r="AK541" s="18"/>
      <c r="AL541" s="18"/>
      <c r="AM541" s="18"/>
    </row>
    <row r="542" spans="2:39" ht="14.5" customHeight="1" x14ac:dyDescent="0.35">
      <c r="B542" s="18"/>
      <c r="C542" s="18"/>
      <c r="D542" s="18"/>
      <c r="E542" s="18"/>
      <c r="F542" s="18"/>
      <c r="G542" s="18"/>
      <c r="H542" s="18"/>
      <c r="I542" s="18"/>
      <c r="J542" s="18"/>
      <c r="K542" s="18"/>
      <c r="L542" s="18"/>
      <c r="M542" s="18"/>
      <c r="N542" s="18"/>
      <c r="O542" s="18"/>
      <c r="P542" s="18"/>
      <c r="Q542" s="18"/>
      <c r="R542" s="18"/>
      <c r="S542" s="18"/>
      <c r="T542" s="18"/>
      <c r="U542" s="18"/>
      <c r="V542" s="18"/>
      <c r="W542" s="18"/>
      <c r="X542" s="18"/>
      <c r="Y542" s="18"/>
      <c r="Z542" s="18"/>
      <c r="AA542" s="18"/>
      <c r="AB542" s="18"/>
      <c r="AC542" s="18"/>
      <c r="AD542" s="18"/>
      <c r="AE542" s="18"/>
      <c r="AF542" s="18"/>
      <c r="AG542" s="18"/>
      <c r="AH542" s="18"/>
      <c r="AI542" s="18"/>
      <c r="AJ542" s="18"/>
      <c r="AK542" s="18"/>
      <c r="AL542" s="18"/>
      <c r="AM542" s="18"/>
    </row>
    <row r="543" spans="2:39" ht="14.5" customHeight="1" x14ac:dyDescent="0.35">
      <c r="B543" s="18"/>
      <c r="C543" s="18"/>
      <c r="D543" s="18"/>
      <c r="E543" s="18"/>
      <c r="F543" s="18"/>
      <c r="G543" s="18"/>
      <c r="H543" s="18"/>
      <c r="I543" s="18"/>
      <c r="J543" s="18"/>
      <c r="K543" s="18"/>
      <c r="L543" s="18"/>
      <c r="M543" s="18"/>
      <c r="N543" s="18"/>
      <c r="O543" s="18"/>
      <c r="P543" s="18"/>
      <c r="Q543" s="18"/>
      <c r="R543" s="18"/>
      <c r="S543" s="18"/>
      <c r="T543" s="18"/>
      <c r="U543" s="18"/>
      <c r="V543" s="18"/>
      <c r="W543" s="18"/>
      <c r="X543" s="18"/>
      <c r="Y543" s="18"/>
      <c r="Z543" s="18"/>
      <c r="AA543" s="18"/>
      <c r="AB543" s="18"/>
      <c r="AC543" s="18"/>
      <c r="AD543" s="18"/>
      <c r="AE543" s="18"/>
      <c r="AF543" s="18"/>
      <c r="AG543" s="18"/>
      <c r="AH543" s="18"/>
      <c r="AI543" s="18"/>
      <c r="AJ543" s="18"/>
      <c r="AK543" s="18"/>
      <c r="AL543" s="18"/>
      <c r="AM543" s="18"/>
    </row>
    <row r="544" spans="2:39" ht="14.5" customHeight="1" x14ac:dyDescent="0.35">
      <c r="B544" s="18"/>
      <c r="C544" s="18"/>
      <c r="D544" s="18"/>
      <c r="E544" s="18"/>
      <c r="F544" s="18"/>
      <c r="G544" s="18"/>
      <c r="H544" s="18"/>
      <c r="I544" s="18"/>
      <c r="J544" s="18"/>
      <c r="K544" s="18"/>
      <c r="L544" s="18"/>
      <c r="M544" s="18"/>
      <c r="N544" s="18"/>
      <c r="O544" s="18"/>
      <c r="P544" s="18"/>
      <c r="Q544" s="18"/>
      <c r="R544" s="18"/>
      <c r="S544" s="18"/>
      <c r="T544" s="18"/>
      <c r="U544" s="18"/>
      <c r="V544" s="18"/>
      <c r="W544" s="18"/>
      <c r="X544" s="18"/>
      <c r="Y544" s="18"/>
      <c r="Z544" s="18"/>
      <c r="AA544" s="18"/>
      <c r="AB544" s="18"/>
      <c r="AC544" s="18"/>
      <c r="AD544" s="18"/>
      <c r="AE544" s="18"/>
      <c r="AF544" s="18"/>
      <c r="AG544" s="18"/>
      <c r="AH544" s="18"/>
      <c r="AI544" s="18"/>
      <c r="AJ544" s="18"/>
      <c r="AK544" s="18"/>
      <c r="AL544" s="18"/>
      <c r="AM544" s="18"/>
    </row>
    <row r="545" spans="2:39" ht="14.5" customHeight="1" x14ac:dyDescent="0.35">
      <c r="B545" s="18"/>
      <c r="C545" s="18"/>
      <c r="D545" s="18"/>
      <c r="E545" s="18"/>
      <c r="F545" s="18"/>
      <c r="G545" s="18"/>
      <c r="H545" s="18"/>
      <c r="I545" s="18"/>
      <c r="J545" s="18"/>
      <c r="K545" s="18"/>
      <c r="L545" s="18"/>
      <c r="M545" s="18"/>
      <c r="N545" s="18"/>
      <c r="O545" s="18"/>
      <c r="P545" s="18"/>
      <c r="Q545" s="18"/>
      <c r="R545" s="18"/>
      <c r="S545" s="18"/>
      <c r="T545" s="18"/>
      <c r="U545" s="18"/>
      <c r="V545" s="18"/>
      <c r="W545" s="18"/>
      <c r="X545" s="18"/>
      <c r="Y545" s="18"/>
      <c r="Z545" s="18"/>
      <c r="AA545" s="18"/>
      <c r="AB545" s="18"/>
      <c r="AC545" s="18"/>
      <c r="AD545" s="18"/>
      <c r="AE545" s="18"/>
      <c r="AF545" s="18"/>
      <c r="AG545" s="18"/>
      <c r="AH545" s="18"/>
      <c r="AI545" s="18"/>
      <c r="AJ545" s="18"/>
      <c r="AK545" s="18"/>
      <c r="AL545" s="18"/>
      <c r="AM545" s="18"/>
    </row>
    <row r="546" spans="2:39" ht="14.5" customHeight="1" x14ac:dyDescent="0.35">
      <c r="B546" s="18"/>
      <c r="C546" s="18"/>
      <c r="D546" s="18"/>
      <c r="E546" s="18"/>
      <c r="F546" s="18"/>
      <c r="G546" s="18"/>
      <c r="H546" s="18"/>
      <c r="I546" s="18"/>
      <c r="J546" s="18"/>
      <c r="K546" s="18"/>
      <c r="L546" s="18"/>
      <c r="M546" s="18"/>
      <c r="N546" s="18"/>
      <c r="O546" s="18"/>
      <c r="P546" s="18"/>
      <c r="Q546" s="18"/>
      <c r="R546" s="18"/>
      <c r="S546" s="18"/>
      <c r="T546" s="18"/>
      <c r="U546" s="18"/>
      <c r="V546" s="18"/>
      <c r="W546" s="18"/>
      <c r="X546" s="18"/>
      <c r="Y546" s="18"/>
      <c r="Z546" s="18"/>
      <c r="AA546" s="18"/>
      <c r="AB546" s="18"/>
      <c r="AC546" s="18"/>
      <c r="AD546" s="18"/>
      <c r="AE546" s="18"/>
      <c r="AF546" s="18"/>
      <c r="AG546" s="18"/>
      <c r="AH546" s="18"/>
      <c r="AI546" s="18"/>
      <c r="AJ546" s="18"/>
      <c r="AK546" s="18"/>
      <c r="AL546" s="18"/>
      <c r="AM546" s="18"/>
    </row>
    <row r="547" spans="2:39" ht="14.5" customHeight="1" x14ac:dyDescent="0.35">
      <c r="B547" s="18"/>
      <c r="C547" s="18"/>
      <c r="D547" s="18"/>
      <c r="E547" s="18"/>
      <c r="F547" s="18"/>
      <c r="G547" s="18"/>
      <c r="H547" s="18"/>
      <c r="I547" s="18"/>
      <c r="J547" s="18"/>
      <c r="K547" s="18"/>
      <c r="L547" s="18"/>
      <c r="M547" s="18"/>
      <c r="N547" s="18"/>
      <c r="O547" s="18"/>
      <c r="P547" s="18"/>
      <c r="Q547" s="18"/>
      <c r="R547" s="18"/>
      <c r="S547" s="18"/>
      <c r="T547" s="18"/>
      <c r="U547" s="18"/>
      <c r="V547" s="18"/>
      <c r="W547" s="18"/>
      <c r="X547" s="18"/>
      <c r="Y547" s="18"/>
      <c r="Z547" s="18"/>
      <c r="AA547" s="18"/>
      <c r="AB547" s="18"/>
      <c r="AC547" s="18"/>
      <c r="AD547" s="18"/>
      <c r="AE547" s="18"/>
      <c r="AF547" s="18"/>
      <c r="AG547" s="18"/>
      <c r="AH547" s="18"/>
      <c r="AI547" s="18"/>
      <c r="AJ547" s="18"/>
      <c r="AK547" s="18"/>
      <c r="AL547" s="18"/>
      <c r="AM547" s="18"/>
    </row>
    <row r="548" spans="2:39" ht="14.5" customHeight="1" x14ac:dyDescent="0.35">
      <c r="B548" s="18"/>
      <c r="C548" s="18"/>
      <c r="D548" s="18"/>
      <c r="E548" s="18"/>
      <c r="F548" s="18"/>
      <c r="G548" s="18"/>
      <c r="H548" s="18"/>
      <c r="I548" s="18"/>
      <c r="J548" s="18"/>
      <c r="K548" s="18"/>
      <c r="L548" s="18"/>
      <c r="M548" s="18"/>
      <c r="N548" s="18"/>
      <c r="O548" s="18"/>
      <c r="P548" s="18"/>
      <c r="Q548" s="18"/>
      <c r="R548" s="18"/>
      <c r="S548" s="18"/>
      <c r="T548" s="18"/>
      <c r="U548" s="18"/>
      <c r="V548" s="18"/>
      <c r="W548" s="18"/>
      <c r="X548" s="18"/>
      <c r="Y548" s="18"/>
      <c r="Z548" s="18"/>
      <c r="AA548" s="18"/>
      <c r="AB548" s="18"/>
      <c r="AC548" s="18"/>
      <c r="AD548" s="18"/>
      <c r="AE548" s="18"/>
      <c r="AF548" s="18"/>
      <c r="AG548" s="18"/>
      <c r="AH548" s="18"/>
      <c r="AI548" s="18"/>
      <c r="AJ548" s="18"/>
      <c r="AK548" s="18"/>
      <c r="AL548" s="18"/>
      <c r="AM548" s="18"/>
    </row>
    <row r="549" spans="2:39" ht="14.5" customHeight="1" x14ac:dyDescent="0.35">
      <c r="B549" s="18"/>
      <c r="C549" s="18"/>
      <c r="D549" s="18"/>
      <c r="E549" s="18"/>
      <c r="F549" s="18"/>
      <c r="G549" s="18"/>
      <c r="H549" s="18"/>
      <c r="I549" s="18"/>
      <c r="J549" s="18"/>
      <c r="K549" s="18"/>
      <c r="L549" s="18"/>
      <c r="M549" s="18"/>
      <c r="N549" s="18"/>
      <c r="O549" s="18"/>
      <c r="P549" s="18"/>
      <c r="Q549" s="18"/>
      <c r="R549" s="18"/>
      <c r="S549" s="18"/>
      <c r="T549" s="18"/>
      <c r="U549" s="18"/>
      <c r="V549" s="18"/>
      <c r="W549" s="18"/>
      <c r="X549" s="18"/>
      <c r="Y549" s="18"/>
      <c r="Z549" s="18"/>
      <c r="AA549" s="18"/>
      <c r="AB549" s="18"/>
      <c r="AC549" s="18"/>
      <c r="AD549" s="18"/>
      <c r="AE549" s="18"/>
      <c r="AF549" s="18"/>
      <c r="AG549" s="18"/>
      <c r="AH549" s="18"/>
      <c r="AI549" s="18"/>
      <c r="AJ549" s="18"/>
      <c r="AK549" s="18"/>
      <c r="AL549" s="18"/>
      <c r="AM549" s="18"/>
    </row>
    <row r="550" spans="2:39" ht="14.5" customHeight="1" x14ac:dyDescent="0.35">
      <c r="B550" s="18"/>
      <c r="C550" s="18"/>
      <c r="D550" s="18"/>
      <c r="E550" s="18"/>
      <c r="F550" s="18"/>
      <c r="G550" s="18"/>
      <c r="H550" s="18"/>
      <c r="I550" s="18"/>
      <c r="J550" s="18"/>
      <c r="K550" s="18"/>
      <c r="L550" s="18"/>
      <c r="M550" s="18"/>
      <c r="N550" s="18"/>
      <c r="O550" s="18"/>
      <c r="P550" s="18"/>
      <c r="Q550" s="18"/>
      <c r="R550" s="18"/>
      <c r="S550" s="18"/>
      <c r="T550" s="18"/>
      <c r="U550" s="18"/>
      <c r="V550" s="18"/>
      <c r="W550" s="18"/>
      <c r="X550" s="18"/>
      <c r="Y550" s="18"/>
      <c r="Z550" s="18"/>
      <c r="AA550" s="18"/>
      <c r="AB550" s="18"/>
      <c r="AC550" s="18"/>
      <c r="AD550" s="18"/>
      <c r="AE550" s="18"/>
      <c r="AF550" s="18"/>
      <c r="AG550" s="18"/>
      <c r="AH550" s="18"/>
      <c r="AI550" s="18"/>
      <c r="AJ550" s="18"/>
      <c r="AK550" s="18"/>
      <c r="AL550" s="18"/>
      <c r="AM550" s="18"/>
    </row>
    <row r="551" spans="2:39" ht="14.5" customHeight="1" x14ac:dyDescent="0.35">
      <c r="B551" s="18"/>
      <c r="C551" s="18"/>
      <c r="D551" s="18"/>
      <c r="E551" s="18"/>
      <c r="F551" s="18"/>
      <c r="G551" s="18"/>
      <c r="H551" s="18"/>
      <c r="I551" s="18"/>
      <c r="J551" s="18"/>
      <c r="K551" s="18"/>
      <c r="L551" s="18"/>
      <c r="M551" s="18"/>
      <c r="N551" s="18"/>
      <c r="O551" s="18"/>
      <c r="P551" s="18"/>
      <c r="Q551" s="18"/>
      <c r="R551" s="18"/>
      <c r="S551" s="18"/>
      <c r="T551" s="18"/>
      <c r="U551" s="18"/>
      <c r="V551" s="18"/>
      <c r="W551" s="18"/>
      <c r="X551" s="18"/>
      <c r="Y551" s="18"/>
      <c r="Z551" s="18"/>
      <c r="AA551" s="18"/>
      <c r="AB551" s="18"/>
      <c r="AC551" s="18"/>
      <c r="AD551" s="18"/>
      <c r="AE551" s="18"/>
      <c r="AF551" s="18"/>
      <c r="AG551" s="18"/>
      <c r="AH551" s="18"/>
      <c r="AI551" s="18"/>
      <c r="AJ551" s="18"/>
      <c r="AK551" s="18"/>
      <c r="AL551" s="18"/>
      <c r="AM551" s="18"/>
    </row>
    <row r="552" spans="2:39" ht="14.5" customHeight="1" x14ac:dyDescent="0.35">
      <c r="B552" s="18"/>
      <c r="C552" s="18"/>
      <c r="D552" s="18"/>
      <c r="E552" s="18"/>
      <c r="F552" s="18"/>
      <c r="G552" s="18"/>
      <c r="H552" s="18"/>
      <c r="I552" s="18"/>
      <c r="J552" s="18"/>
      <c r="K552" s="18"/>
      <c r="L552" s="18"/>
      <c r="M552" s="18"/>
      <c r="N552" s="18"/>
      <c r="O552" s="18"/>
      <c r="P552" s="18"/>
      <c r="Q552" s="18"/>
      <c r="R552" s="18"/>
      <c r="S552" s="18"/>
      <c r="T552" s="18"/>
      <c r="U552" s="18"/>
      <c r="V552" s="18"/>
      <c r="W552" s="18"/>
      <c r="X552" s="18"/>
      <c r="Y552" s="18"/>
      <c r="Z552" s="18"/>
      <c r="AA552" s="18"/>
      <c r="AB552" s="18"/>
      <c r="AC552" s="18"/>
      <c r="AD552" s="18"/>
      <c r="AE552" s="18"/>
      <c r="AF552" s="18"/>
      <c r="AG552" s="18"/>
      <c r="AH552" s="18"/>
      <c r="AI552" s="18"/>
      <c r="AJ552" s="18"/>
      <c r="AK552" s="18"/>
      <c r="AL552" s="18"/>
      <c r="AM552" s="18"/>
    </row>
    <row r="553" spans="2:39" ht="14.5" customHeight="1" x14ac:dyDescent="0.35">
      <c r="B553" s="18"/>
      <c r="C553" s="18"/>
      <c r="D553" s="18"/>
      <c r="E553" s="18"/>
      <c r="F553" s="18"/>
      <c r="G553" s="18"/>
      <c r="H553" s="18"/>
      <c r="I553" s="18"/>
      <c r="J553" s="18"/>
      <c r="K553" s="18"/>
      <c r="L553" s="18"/>
      <c r="M553" s="18"/>
      <c r="N553" s="18"/>
      <c r="O553" s="18"/>
      <c r="P553" s="18"/>
      <c r="Q553" s="18"/>
      <c r="R553" s="18"/>
      <c r="S553" s="18"/>
      <c r="T553" s="18"/>
      <c r="U553" s="18"/>
      <c r="V553" s="18"/>
      <c r="W553" s="18"/>
      <c r="X553" s="18"/>
      <c r="Y553" s="18"/>
      <c r="Z553" s="18"/>
      <c r="AA553" s="18"/>
      <c r="AB553" s="18"/>
      <c r="AC553" s="18"/>
      <c r="AD553" s="18"/>
      <c r="AE553" s="18"/>
      <c r="AF553" s="18"/>
      <c r="AG553" s="18"/>
      <c r="AH553" s="18"/>
      <c r="AI553" s="18"/>
      <c r="AJ553" s="18"/>
      <c r="AK553" s="18"/>
      <c r="AL553" s="18"/>
      <c r="AM553" s="18"/>
    </row>
    <row r="554" spans="2:39" ht="14.5" customHeight="1" x14ac:dyDescent="0.35">
      <c r="B554" s="18"/>
      <c r="C554" s="18"/>
      <c r="D554" s="18"/>
      <c r="E554" s="18"/>
      <c r="F554" s="18"/>
      <c r="G554" s="18"/>
      <c r="H554" s="18"/>
      <c r="I554" s="18"/>
      <c r="J554" s="18"/>
      <c r="K554" s="18"/>
      <c r="L554" s="18"/>
      <c r="M554" s="18"/>
      <c r="N554" s="18"/>
      <c r="O554" s="18"/>
      <c r="P554" s="18"/>
      <c r="Q554" s="18"/>
      <c r="R554" s="18"/>
      <c r="S554" s="18"/>
      <c r="T554" s="18"/>
      <c r="U554" s="18"/>
      <c r="V554" s="18"/>
      <c r="W554" s="18"/>
      <c r="X554" s="18"/>
      <c r="Y554" s="18"/>
      <c r="Z554" s="18"/>
      <c r="AA554" s="18"/>
      <c r="AB554" s="18"/>
      <c r="AC554" s="18"/>
      <c r="AD554" s="18"/>
      <c r="AE554" s="18"/>
      <c r="AF554" s="18"/>
      <c r="AG554" s="18"/>
      <c r="AH554" s="18"/>
      <c r="AI554" s="18"/>
      <c r="AJ554" s="18"/>
      <c r="AK554" s="18"/>
      <c r="AL554" s="18"/>
      <c r="AM554" s="18"/>
    </row>
    <row r="555" spans="2:39" ht="14.5" customHeight="1" x14ac:dyDescent="0.35">
      <c r="B555" s="18"/>
      <c r="C555" s="18"/>
      <c r="D555" s="18"/>
      <c r="E555" s="18"/>
      <c r="F555" s="18"/>
      <c r="G555" s="18"/>
      <c r="H555" s="18"/>
      <c r="I555" s="18"/>
      <c r="J555" s="18"/>
      <c r="K555" s="18"/>
      <c r="L555" s="18"/>
      <c r="M555" s="18"/>
      <c r="N555" s="18"/>
      <c r="O555" s="18"/>
      <c r="P555" s="18"/>
      <c r="Q555" s="18"/>
      <c r="R555" s="18"/>
      <c r="S555" s="18"/>
      <c r="T555" s="18"/>
      <c r="U555" s="18"/>
      <c r="V555" s="18"/>
      <c r="W555" s="18"/>
      <c r="X555" s="18"/>
      <c r="Y555" s="18"/>
      <c r="Z555" s="18"/>
      <c r="AA555" s="18"/>
      <c r="AB555" s="18"/>
      <c r="AC555" s="18"/>
      <c r="AD555" s="18"/>
      <c r="AE555" s="18"/>
      <c r="AF555" s="18"/>
      <c r="AG555" s="18"/>
      <c r="AH555" s="18"/>
      <c r="AI555" s="18"/>
      <c r="AJ555" s="18"/>
      <c r="AK555" s="18"/>
      <c r="AL555" s="18"/>
      <c r="AM555" s="18"/>
    </row>
    <row r="556" spans="2:39" ht="14.5" customHeight="1" x14ac:dyDescent="0.35">
      <c r="B556" s="18"/>
      <c r="C556" s="18"/>
      <c r="D556" s="18"/>
      <c r="E556" s="18"/>
      <c r="F556" s="18"/>
      <c r="G556" s="18"/>
      <c r="H556" s="18"/>
      <c r="I556" s="18"/>
      <c r="J556" s="18"/>
      <c r="K556" s="18"/>
      <c r="L556" s="18"/>
      <c r="M556" s="18"/>
      <c r="N556" s="18"/>
      <c r="O556" s="18"/>
      <c r="P556" s="18"/>
      <c r="Q556" s="18"/>
      <c r="R556" s="18"/>
      <c r="S556" s="18"/>
      <c r="T556" s="18"/>
      <c r="U556" s="18"/>
      <c r="V556" s="18"/>
      <c r="W556" s="18"/>
      <c r="X556" s="18"/>
      <c r="Y556" s="18"/>
      <c r="Z556" s="18"/>
      <c r="AA556" s="18"/>
      <c r="AB556" s="18"/>
      <c r="AC556" s="18"/>
      <c r="AD556" s="18"/>
      <c r="AE556" s="18"/>
      <c r="AF556" s="18"/>
      <c r="AG556" s="18"/>
      <c r="AH556" s="18"/>
      <c r="AI556" s="18"/>
      <c r="AJ556" s="18"/>
      <c r="AK556" s="18"/>
      <c r="AL556" s="18"/>
      <c r="AM556" s="18"/>
    </row>
    <row r="557" spans="2:39" ht="14.5" customHeight="1" x14ac:dyDescent="0.35">
      <c r="B557" s="18"/>
      <c r="C557" s="18"/>
      <c r="D557" s="18"/>
      <c r="E557" s="18"/>
      <c r="F557" s="18"/>
      <c r="G557" s="18"/>
      <c r="H557" s="18"/>
      <c r="I557" s="18"/>
      <c r="J557" s="18"/>
      <c r="K557" s="18"/>
      <c r="L557" s="18"/>
      <c r="M557" s="18"/>
      <c r="N557" s="18"/>
      <c r="O557" s="18"/>
      <c r="P557" s="18"/>
      <c r="Q557" s="18"/>
      <c r="R557" s="18"/>
      <c r="S557" s="18"/>
      <c r="T557" s="18"/>
      <c r="U557" s="18"/>
      <c r="V557" s="18"/>
      <c r="W557" s="18"/>
      <c r="X557" s="18"/>
      <c r="Y557" s="18"/>
      <c r="Z557" s="18"/>
      <c r="AA557" s="18"/>
      <c r="AB557" s="18"/>
      <c r="AC557" s="18"/>
      <c r="AD557" s="18"/>
      <c r="AE557" s="18"/>
      <c r="AF557" s="18"/>
      <c r="AG557" s="18"/>
      <c r="AH557" s="18"/>
      <c r="AI557" s="18"/>
      <c r="AJ557" s="18"/>
      <c r="AK557" s="18"/>
      <c r="AL557" s="18"/>
      <c r="AM557" s="18"/>
    </row>
    <row r="558" spans="2:39" ht="14.5" customHeight="1" x14ac:dyDescent="0.35">
      <c r="B558" s="18"/>
      <c r="C558" s="18"/>
      <c r="D558" s="18"/>
      <c r="E558" s="18"/>
      <c r="F558" s="18"/>
      <c r="G558" s="18"/>
      <c r="H558" s="18"/>
      <c r="I558" s="18"/>
      <c r="J558" s="18"/>
      <c r="K558" s="18"/>
      <c r="L558" s="18"/>
      <c r="M558" s="18"/>
      <c r="N558" s="18"/>
      <c r="O558" s="18"/>
      <c r="P558" s="18"/>
      <c r="Q558" s="18"/>
      <c r="R558" s="18"/>
      <c r="S558" s="18"/>
      <c r="T558" s="18"/>
      <c r="U558" s="18"/>
      <c r="V558" s="18"/>
      <c r="W558" s="18"/>
      <c r="X558" s="18"/>
      <c r="Y558" s="18"/>
      <c r="Z558" s="18"/>
      <c r="AA558" s="18"/>
      <c r="AB558" s="18"/>
      <c r="AC558" s="18"/>
      <c r="AD558" s="18"/>
      <c r="AE558" s="18"/>
      <c r="AF558" s="18"/>
      <c r="AG558" s="18"/>
      <c r="AH558" s="18"/>
      <c r="AI558" s="18"/>
      <c r="AJ558" s="18"/>
      <c r="AK558" s="18"/>
      <c r="AL558" s="18"/>
      <c r="AM558" s="18"/>
    </row>
    <row r="559" spans="2:39" ht="14.5" customHeight="1" x14ac:dyDescent="0.35">
      <c r="B559" s="18"/>
      <c r="C559" s="18"/>
      <c r="D559" s="18"/>
      <c r="E559" s="18"/>
      <c r="F559" s="18"/>
      <c r="G559" s="18"/>
      <c r="H559" s="18"/>
      <c r="I559" s="18"/>
      <c r="J559" s="18"/>
      <c r="K559" s="18"/>
      <c r="L559" s="18"/>
      <c r="M559" s="18"/>
      <c r="N559" s="18"/>
      <c r="O559" s="18"/>
      <c r="P559" s="18"/>
      <c r="Q559" s="18"/>
      <c r="R559" s="18"/>
      <c r="S559" s="18"/>
      <c r="T559" s="18"/>
      <c r="U559" s="18"/>
      <c r="V559" s="18"/>
      <c r="W559" s="18"/>
      <c r="X559" s="18"/>
      <c r="Y559" s="18"/>
      <c r="Z559" s="18"/>
      <c r="AA559" s="18"/>
      <c r="AB559" s="18"/>
      <c r="AC559" s="18"/>
      <c r="AD559" s="18"/>
      <c r="AE559" s="18"/>
      <c r="AF559" s="18"/>
      <c r="AG559" s="18"/>
      <c r="AH559" s="18"/>
      <c r="AI559" s="18"/>
      <c r="AJ559" s="18"/>
      <c r="AK559" s="18"/>
      <c r="AL559" s="18"/>
      <c r="AM559" s="18"/>
    </row>
    <row r="560" spans="2:39" ht="14.5" customHeight="1" x14ac:dyDescent="0.35">
      <c r="B560" s="18"/>
      <c r="C560" s="18"/>
      <c r="D560" s="18"/>
      <c r="E560" s="18"/>
      <c r="F560" s="18"/>
      <c r="G560" s="18"/>
      <c r="H560" s="18"/>
      <c r="I560" s="18"/>
      <c r="J560" s="18"/>
      <c r="K560" s="18"/>
      <c r="L560" s="18"/>
      <c r="M560" s="18"/>
      <c r="N560" s="18"/>
      <c r="O560" s="18"/>
      <c r="P560" s="18"/>
      <c r="Q560" s="18"/>
      <c r="R560" s="18"/>
      <c r="S560" s="18"/>
      <c r="T560" s="18"/>
      <c r="U560" s="18"/>
      <c r="V560" s="18"/>
      <c r="W560" s="18"/>
      <c r="X560" s="18"/>
      <c r="Y560" s="18"/>
      <c r="Z560" s="18"/>
      <c r="AA560" s="18"/>
      <c r="AB560" s="18"/>
      <c r="AC560" s="18"/>
      <c r="AD560" s="18"/>
      <c r="AE560" s="18"/>
      <c r="AF560" s="18"/>
      <c r="AG560" s="18"/>
      <c r="AH560" s="18"/>
      <c r="AI560" s="18"/>
      <c r="AJ560" s="18"/>
      <c r="AK560" s="18"/>
      <c r="AL560" s="18"/>
      <c r="AM560" s="18"/>
    </row>
    <row r="561" spans="2:39" ht="14.5" customHeight="1" x14ac:dyDescent="0.35">
      <c r="B561" s="18"/>
      <c r="C561" s="18"/>
      <c r="D561" s="18"/>
      <c r="E561" s="18"/>
      <c r="F561" s="18"/>
      <c r="G561" s="18"/>
      <c r="H561" s="18"/>
      <c r="I561" s="18"/>
      <c r="J561" s="18"/>
      <c r="K561" s="18"/>
      <c r="L561" s="18"/>
      <c r="M561" s="18"/>
      <c r="N561" s="18"/>
      <c r="O561" s="18"/>
      <c r="P561" s="18"/>
      <c r="Q561" s="18"/>
      <c r="R561" s="18"/>
      <c r="S561" s="18"/>
      <c r="T561" s="18"/>
      <c r="U561" s="18"/>
      <c r="V561" s="18"/>
      <c r="W561" s="18"/>
      <c r="X561" s="18"/>
      <c r="Y561" s="18"/>
      <c r="Z561" s="18"/>
      <c r="AA561" s="18"/>
      <c r="AB561" s="18"/>
      <c r="AC561" s="18"/>
      <c r="AD561" s="18"/>
      <c r="AE561" s="18"/>
      <c r="AF561" s="18"/>
      <c r="AG561" s="18"/>
      <c r="AH561" s="18"/>
      <c r="AI561" s="18"/>
      <c r="AJ561" s="18"/>
      <c r="AK561" s="18"/>
      <c r="AL561" s="18"/>
      <c r="AM561" s="18"/>
    </row>
    <row r="562" spans="2:39" ht="14.5" customHeight="1" x14ac:dyDescent="0.35">
      <c r="B562" s="18"/>
      <c r="C562" s="18"/>
      <c r="D562" s="18"/>
      <c r="E562" s="18"/>
      <c r="F562" s="18"/>
      <c r="G562" s="18"/>
      <c r="H562" s="18"/>
      <c r="I562" s="18"/>
      <c r="J562" s="18"/>
      <c r="K562" s="18"/>
      <c r="L562" s="18"/>
      <c r="M562" s="18"/>
      <c r="N562" s="18"/>
      <c r="O562" s="18"/>
      <c r="P562" s="18"/>
      <c r="Q562" s="18"/>
      <c r="R562" s="18"/>
      <c r="S562" s="18"/>
      <c r="T562" s="18"/>
      <c r="U562" s="18"/>
      <c r="V562" s="18"/>
      <c r="W562" s="18"/>
      <c r="X562" s="18"/>
      <c r="Y562" s="18"/>
      <c r="Z562" s="18"/>
      <c r="AA562" s="18"/>
      <c r="AB562" s="18"/>
      <c r="AC562" s="18"/>
      <c r="AD562" s="18"/>
      <c r="AE562" s="18"/>
      <c r="AF562" s="18"/>
      <c r="AG562" s="18"/>
      <c r="AH562" s="18"/>
      <c r="AI562" s="18"/>
      <c r="AJ562" s="18"/>
      <c r="AK562" s="18"/>
      <c r="AL562" s="18"/>
      <c r="AM562" s="18"/>
    </row>
    <row r="563" spans="2:39" ht="14.5" customHeight="1" x14ac:dyDescent="0.35">
      <c r="B563" s="18"/>
      <c r="C563" s="18"/>
      <c r="D563" s="18"/>
      <c r="E563" s="18"/>
      <c r="F563" s="18"/>
      <c r="G563" s="18"/>
      <c r="H563" s="18"/>
      <c r="I563" s="18"/>
      <c r="J563" s="18"/>
      <c r="K563" s="18"/>
      <c r="L563" s="18"/>
      <c r="M563" s="18"/>
      <c r="N563" s="18"/>
      <c r="O563" s="18"/>
      <c r="P563" s="18"/>
      <c r="Q563" s="18"/>
      <c r="R563" s="18"/>
      <c r="S563" s="18"/>
      <c r="T563" s="18"/>
      <c r="U563" s="18"/>
      <c r="V563" s="18"/>
      <c r="W563" s="18"/>
      <c r="X563" s="18"/>
      <c r="Y563" s="18"/>
      <c r="Z563" s="18"/>
      <c r="AA563" s="18"/>
      <c r="AB563" s="18"/>
      <c r="AC563" s="18"/>
      <c r="AD563" s="18"/>
      <c r="AE563" s="18"/>
      <c r="AF563" s="18"/>
      <c r="AG563" s="18"/>
      <c r="AH563" s="18"/>
      <c r="AI563" s="18"/>
      <c r="AJ563" s="18"/>
      <c r="AK563" s="18"/>
      <c r="AL563" s="18"/>
      <c r="AM563" s="18"/>
    </row>
    <row r="564" spans="2:39" ht="14.5" customHeight="1" x14ac:dyDescent="0.35">
      <c r="B564" s="18"/>
      <c r="C564" s="18"/>
      <c r="D564" s="18"/>
      <c r="E564" s="18"/>
      <c r="F564" s="18"/>
      <c r="G564" s="18"/>
      <c r="H564" s="18"/>
      <c r="I564" s="18"/>
      <c r="J564" s="18"/>
      <c r="K564" s="18"/>
      <c r="L564" s="18"/>
      <c r="M564" s="18"/>
      <c r="N564" s="18"/>
      <c r="O564" s="18"/>
      <c r="P564" s="18"/>
      <c r="Q564" s="18"/>
      <c r="R564" s="18"/>
      <c r="S564" s="18"/>
      <c r="T564" s="18"/>
      <c r="U564" s="18"/>
      <c r="V564" s="18"/>
      <c r="W564" s="18"/>
      <c r="X564" s="18"/>
      <c r="Y564" s="18"/>
      <c r="Z564" s="18"/>
      <c r="AA564" s="18"/>
      <c r="AB564" s="18"/>
      <c r="AC564" s="18"/>
      <c r="AD564" s="18"/>
      <c r="AE564" s="18"/>
      <c r="AF564" s="18"/>
      <c r="AG564" s="18"/>
      <c r="AH564" s="18"/>
      <c r="AI564" s="18"/>
      <c r="AJ564" s="18"/>
      <c r="AK564" s="18"/>
      <c r="AL564" s="18"/>
      <c r="AM564" s="18"/>
    </row>
    <row r="565" spans="2:39" ht="14.5" customHeight="1" x14ac:dyDescent="0.35">
      <c r="B565" s="18"/>
      <c r="C565" s="18"/>
      <c r="D565" s="18"/>
      <c r="E565" s="18"/>
      <c r="F565" s="18"/>
      <c r="G565" s="18"/>
      <c r="H565" s="18"/>
      <c r="I565" s="18"/>
      <c r="J565" s="18"/>
      <c r="K565" s="18"/>
      <c r="L565" s="18"/>
      <c r="M565" s="18"/>
      <c r="N565" s="18"/>
      <c r="O565" s="18"/>
      <c r="P565" s="18"/>
      <c r="Q565" s="18"/>
      <c r="R565" s="18"/>
      <c r="S565" s="18"/>
      <c r="T565" s="18"/>
      <c r="U565" s="18"/>
      <c r="V565" s="18"/>
      <c r="W565" s="18"/>
      <c r="X565" s="18"/>
      <c r="Y565" s="18"/>
      <c r="Z565" s="18"/>
      <c r="AA565" s="18"/>
      <c r="AB565" s="18"/>
      <c r="AC565" s="18"/>
      <c r="AD565" s="18"/>
      <c r="AE565" s="18"/>
      <c r="AF565" s="18"/>
      <c r="AG565" s="18"/>
      <c r="AH565" s="18"/>
      <c r="AI565" s="18"/>
      <c r="AJ565" s="18"/>
      <c r="AK565" s="18"/>
      <c r="AL565" s="18"/>
      <c r="AM565" s="18"/>
    </row>
    <row r="566" spans="2:39" ht="14.5" customHeight="1" x14ac:dyDescent="0.35">
      <c r="B566" s="18"/>
      <c r="C566" s="18"/>
      <c r="D566" s="18"/>
      <c r="E566" s="18"/>
      <c r="F566" s="18"/>
      <c r="G566" s="18"/>
      <c r="H566" s="18"/>
      <c r="I566" s="18"/>
      <c r="J566" s="18"/>
      <c r="K566" s="18"/>
      <c r="L566" s="18"/>
      <c r="M566" s="18"/>
      <c r="N566" s="18"/>
      <c r="O566" s="18"/>
      <c r="P566" s="18"/>
      <c r="Q566" s="18"/>
      <c r="R566" s="18"/>
      <c r="S566" s="18"/>
      <c r="T566" s="18"/>
      <c r="U566" s="18"/>
      <c r="V566" s="18"/>
      <c r="W566" s="18"/>
      <c r="X566" s="18"/>
      <c r="Y566" s="18"/>
      <c r="Z566" s="18"/>
      <c r="AA566" s="18"/>
      <c r="AB566" s="18"/>
      <c r="AC566" s="18"/>
      <c r="AD566" s="18"/>
      <c r="AE566" s="18"/>
      <c r="AF566" s="18"/>
      <c r="AG566" s="18"/>
      <c r="AH566" s="18"/>
      <c r="AI566" s="18"/>
      <c r="AJ566" s="18"/>
      <c r="AK566" s="18"/>
      <c r="AL566" s="18"/>
      <c r="AM566" s="18"/>
    </row>
    <row r="567" spans="2:39" ht="14.5" customHeight="1" x14ac:dyDescent="0.35">
      <c r="B567" s="18"/>
      <c r="C567" s="18"/>
      <c r="D567" s="18"/>
      <c r="E567" s="18"/>
      <c r="F567" s="18"/>
      <c r="G567" s="18"/>
      <c r="H567" s="18"/>
      <c r="I567" s="18"/>
      <c r="J567" s="18"/>
      <c r="K567" s="18"/>
      <c r="L567" s="18"/>
      <c r="M567" s="18"/>
      <c r="N567" s="18"/>
      <c r="O567" s="18"/>
      <c r="P567" s="18"/>
      <c r="Q567" s="18"/>
      <c r="R567" s="18"/>
      <c r="S567" s="18"/>
      <c r="T567" s="18"/>
      <c r="U567" s="18"/>
      <c r="V567" s="18"/>
      <c r="W567" s="18"/>
      <c r="X567" s="18"/>
      <c r="Y567" s="18"/>
      <c r="Z567" s="18"/>
      <c r="AA567" s="18"/>
      <c r="AB567" s="18"/>
      <c r="AC567" s="18"/>
      <c r="AD567" s="18"/>
      <c r="AE567" s="18"/>
      <c r="AF567" s="18"/>
      <c r="AG567" s="18"/>
      <c r="AH567" s="18"/>
      <c r="AI567" s="18"/>
      <c r="AJ567" s="18"/>
      <c r="AK567" s="18"/>
      <c r="AL567" s="18"/>
      <c r="AM567" s="18"/>
    </row>
    <row r="568" spans="2:39" ht="14.5" customHeight="1" x14ac:dyDescent="0.35">
      <c r="B568" s="18"/>
      <c r="C568" s="18"/>
      <c r="D568" s="18"/>
      <c r="E568" s="18"/>
      <c r="F568" s="18"/>
      <c r="G568" s="18"/>
      <c r="H568" s="18"/>
      <c r="I568" s="18"/>
      <c r="J568" s="18"/>
      <c r="K568" s="18"/>
      <c r="L568" s="18"/>
      <c r="M568" s="18"/>
      <c r="N568" s="18"/>
      <c r="O568" s="18"/>
      <c r="P568" s="18"/>
      <c r="Q568" s="18"/>
      <c r="R568" s="18"/>
      <c r="S568" s="18"/>
      <c r="T568" s="18"/>
      <c r="U568" s="18"/>
      <c r="V568" s="18"/>
      <c r="W568" s="18"/>
      <c r="X568" s="18"/>
      <c r="Y568" s="18"/>
      <c r="Z568" s="18"/>
      <c r="AA568" s="18"/>
      <c r="AB568" s="18"/>
      <c r="AC568" s="18"/>
      <c r="AD568" s="18"/>
      <c r="AE568" s="18"/>
      <c r="AF568" s="18"/>
      <c r="AG568" s="18"/>
      <c r="AH568" s="18"/>
      <c r="AI568" s="18"/>
      <c r="AJ568" s="18"/>
      <c r="AK568" s="18"/>
      <c r="AL568" s="18"/>
      <c r="AM568" s="18"/>
    </row>
    <row r="569" spans="2:39" ht="14.5" customHeight="1" x14ac:dyDescent="0.35">
      <c r="B569" s="18"/>
      <c r="C569" s="18"/>
      <c r="D569" s="18"/>
      <c r="E569" s="18"/>
      <c r="F569" s="18"/>
      <c r="G569" s="18"/>
      <c r="H569" s="18"/>
      <c r="I569" s="18"/>
      <c r="J569" s="18"/>
      <c r="K569" s="18"/>
      <c r="L569" s="18"/>
      <c r="M569" s="18"/>
      <c r="N569" s="18"/>
      <c r="O569" s="18"/>
      <c r="P569" s="18"/>
      <c r="Q569" s="18"/>
      <c r="R569" s="18"/>
      <c r="S569" s="18"/>
      <c r="T569" s="18"/>
      <c r="U569" s="18"/>
      <c r="V569" s="18"/>
      <c r="W569" s="18"/>
      <c r="X569" s="18"/>
      <c r="Y569" s="18"/>
      <c r="Z569" s="18"/>
      <c r="AA569" s="18"/>
      <c r="AB569" s="18"/>
      <c r="AC569" s="18"/>
      <c r="AD569" s="18"/>
      <c r="AE569" s="18"/>
      <c r="AF569" s="18"/>
      <c r="AG569" s="18"/>
      <c r="AH569" s="18"/>
      <c r="AI569" s="18"/>
      <c r="AJ569" s="18"/>
      <c r="AK569" s="18"/>
      <c r="AL569" s="18"/>
      <c r="AM569" s="18"/>
    </row>
    <row r="570" spans="2:39" ht="14.5" customHeight="1" x14ac:dyDescent="0.35">
      <c r="B570" s="18"/>
      <c r="C570" s="18"/>
      <c r="D570" s="18"/>
      <c r="E570" s="18"/>
      <c r="F570" s="18"/>
      <c r="G570" s="18"/>
      <c r="H570" s="18"/>
      <c r="I570" s="18"/>
      <c r="J570" s="18"/>
      <c r="K570" s="18"/>
      <c r="L570" s="18"/>
      <c r="M570" s="18"/>
      <c r="N570" s="18"/>
      <c r="O570" s="18"/>
      <c r="P570" s="18"/>
      <c r="Q570" s="18"/>
      <c r="R570" s="18"/>
      <c r="S570" s="18"/>
      <c r="T570" s="18"/>
      <c r="U570" s="18"/>
      <c r="V570" s="18"/>
      <c r="W570" s="18"/>
      <c r="X570" s="18"/>
      <c r="Y570" s="18"/>
      <c r="Z570" s="18"/>
      <c r="AA570" s="18"/>
      <c r="AB570" s="18"/>
      <c r="AC570" s="18"/>
      <c r="AD570" s="18"/>
      <c r="AE570" s="18"/>
      <c r="AF570" s="18"/>
      <c r="AG570" s="18"/>
      <c r="AH570" s="18"/>
      <c r="AI570" s="18"/>
      <c r="AJ570" s="18"/>
      <c r="AK570" s="18"/>
      <c r="AL570" s="18"/>
      <c r="AM570" s="18"/>
    </row>
    <row r="571" spans="2:39" ht="14.5" customHeight="1" x14ac:dyDescent="0.35">
      <c r="B571" s="18"/>
      <c r="C571" s="18"/>
      <c r="D571" s="18"/>
      <c r="E571" s="18"/>
      <c r="F571" s="18"/>
      <c r="G571" s="18"/>
      <c r="H571" s="18"/>
      <c r="I571" s="18"/>
      <c r="J571" s="18"/>
      <c r="K571" s="18"/>
      <c r="L571" s="18"/>
      <c r="M571" s="18"/>
      <c r="N571" s="18"/>
      <c r="O571" s="18"/>
      <c r="P571" s="18"/>
      <c r="Q571" s="18"/>
      <c r="R571" s="18"/>
      <c r="S571" s="18"/>
      <c r="T571" s="18"/>
      <c r="U571" s="18"/>
      <c r="V571" s="18"/>
      <c r="W571" s="18"/>
      <c r="X571" s="18"/>
      <c r="Y571" s="18"/>
      <c r="Z571" s="18"/>
      <c r="AA571" s="18"/>
      <c r="AB571" s="18"/>
      <c r="AC571" s="18"/>
      <c r="AD571" s="18"/>
      <c r="AE571" s="18"/>
      <c r="AF571" s="18"/>
      <c r="AG571" s="18"/>
      <c r="AH571" s="18"/>
      <c r="AI571" s="18"/>
      <c r="AJ571" s="18"/>
      <c r="AK571" s="18"/>
      <c r="AL571" s="18"/>
      <c r="AM571" s="18"/>
    </row>
    <row r="572" spans="2:39" ht="14.5" customHeight="1" x14ac:dyDescent="0.35">
      <c r="B572" s="18"/>
      <c r="C572" s="18"/>
      <c r="D572" s="18"/>
      <c r="E572" s="18"/>
      <c r="F572" s="18"/>
      <c r="G572" s="18"/>
      <c r="H572" s="18"/>
      <c r="I572" s="18"/>
      <c r="J572" s="18"/>
      <c r="K572" s="18"/>
      <c r="L572" s="18"/>
      <c r="M572" s="18"/>
      <c r="N572" s="18"/>
      <c r="O572" s="18"/>
      <c r="P572" s="18"/>
      <c r="Q572" s="18"/>
      <c r="R572" s="18"/>
      <c r="S572" s="18"/>
      <c r="T572" s="18"/>
      <c r="U572" s="18"/>
      <c r="V572" s="18"/>
      <c r="W572" s="18"/>
      <c r="X572" s="18"/>
      <c r="Y572" s="18"/>
      <c r="Z572" s="18"/>
      <c r="AA572" s="18"/>
      <c r="AB572" s="18"/>
      <c r="AC572" s="18"/>
      <c r="AD572" s="18"/>
      <c r="AE572" s="18"/>
      <c r="AF572" s="18"/>
      <c r="AG572" s="18"/>
      <c r="AH572" s="18"/>
      <c r="AI572" s="18"/>
      <c r="AJ572" s="18"/>
      <c r="AK572" s="18"/>
      <c r="AL572" s="18"/>
      <c r="AM572" s="18"/>
    </row>
    <row r="573" spans="2:39" ht="14.5" customHeight="1" x14ac:dyDescent="0.35">
      <c r="B573" s="18"/>
      <c r="C573" s="18"/>
      <c r="D573" s="18"/>
      <c r="E573" s="18"/>
      <c r="F573" s="18"/>
      <c r="G573" s="18"/>
      <c r="H573" s="18"/>
      <c r="I573" s="18"/>
      <c r="J573" s="18"/>
      <c r="K573" s="18"/>
      <c r="L573" s="18"/>
      <c r="M573" s="18"/>
      <c r="N573" s="18"/>
      <c r="O573" s="18"/>
      <c r="P573" s="18"/>
      <c r="Q573" s="18"/>
      <c r="R573" s="18"/>
      <c r="S573" s="18"/>
      <c r="T573" s="18"/>
      <c r="U573" s="18"/>
      <c r="V573" s="18"/>
      <c r="W573" s="18"/>
      <c r="X573" s="18"/>
      <c r="Y573" s="18"/>
      <c r="Z573" s="18"/>
      <c r="AA573" s="18"/>
      <c r="AB573" s="18"/>
      <c r="AC573" s="18"/>
      <c r="AD573" s="18"/>
      <c r="AE573" s="18"/>
      <c r="AF573" s="18"/>
      <c r="AG573" s="18"/>
      <c r="AH573" s="18"/>
      <c r="AI573" s="18"/>
      <c r="AJ573" s="18"/>
      <c r="AK573" s="18"/>
      <c r="AL573" s="18"/>
      <c r="AM573" s="18"/>
    </row>
    <row r="574" spans="2:39" ht="14.5" customHeight="1" x14ac:dyDescent="0.35">
      <c r="B574" s="18"/>
      <c r="C574" s="18"/>
      <c r="D574" s="18"/>
      <c r="E574" s="18"/>
      <c r="F574" s="18"/>
      <c r="G574" s="18"/>
      <c r="H574" s="18"/>
      <c r="I574" s="18"/>
      <c r="J574" s="18"/>
      <c r="K574" s="18"/>
      <c r="L574" s="18"/>
      <c r="M574" s="18"/>
      <c r="N574" s="18"/>
      <c r="O574" s="18"/>
      <c r="P574" s="18"/>
      <c r="Q574" s="18"/>
      <c r="R574" s="18"/>
      <c r="S574" s="18"/>
      <c r="T574" s="18"/>
      <c r="U574" s="18"/>
      <c r="V574" s="18"/>
      <c r="W574" s="18"/>
      <c r="X574" s="18"/>
      <c r="Y574" s="18"/>
      <c r="Z574" s="18"/>
      <c r="AA574" s="18"/>
      <c r="AB574" s="18"/>
      <c r="AC574" s="18"/>
      <c r="AD574" s="18"/>
      <c r="AE574" s="18"/>
      <c r="AF574" s="18"/>
      <c r="AG574" s="18"/>
      <c r="AH574" s="18"/>
      <c r="AI574" s="18"/>
      <c r="AJ574" s="18"/>
      <c r="AK574" s="18"/>
      <c r="AL574" s="18"/>
      <c r="AM574" s="18"/>
    </row>
    <row r="575" spans="2:39" ht="14.5" customHeight="1" x14ac:dyDescent="0.35">
      <c r="B575" s="18"/>
      <c r="C575" s="18"/>
      <c r="D575" s="18"/>
      <c r="E575" s="18"/>
      <c r="F575" s="18"/>
      <c r="G575" s="18"/>
      <c r="H575" s="18"/>
      <c r="I575" s="18"/>
      <c r="J575" s="18"/>
      <c r="K575" s="18"/>
      <c r="L575" s="18"/>
      <c r="M575" s="18"/>
      <c r="N575" s="18"/>
      <c r="O575" s="18"/>
      <c r="P575" s="18"/>
      <c r="Q575" s="18"/>
      <c r="R575" s="18"/>
      <c r="S575" s="18"/>
      <c r="T575" s="18"/>
      <c r="U575" s="18"/>
      <c r="V575" s="18"/>
      <c r="W575" s="18"/>
      <c r="X575" s="18"/>
      <c r="Y575" s="18"/>
      <c r="Z575" s="18"/>
      <c r="AA575" s="18"/>
      <c r="AB575" s="18"/>
      <c r="AC575" s="18"/>
      <c r="AD575" s="18"/>
      <c r="AE575" s="18"/>
      <c r="AF575" s="18"/>
      <c r="AG575" s="18"/>
      <c r="AH575" s="18"/>
      <c r="AI575" s="18"/>
      <c r="AJ575" s="18"/>
      <c r="AK575" s="18"/>
      <c r="AL575" s="18"/>
      <c r="AM575" s="18"/>
    </row>
    <row r="576" spans="2:39" ht="14.5" customHeight="1" x14ac:dyDescent="0.35">
      <c r="B576" s="18"/>
      <c r="C576" s="18"/>
      <c r="D576" s="18"/>
      <c r="E576" s="18"/>
      <c r="F576" s="18"/>
      <c r="G576" s="18"/>
      <c r="H576" s="18"/>
      <c r="I576" s="18"/>
      <c r="J576" s="18"/>
      <c r="K576" s="18"/>
      <c r="L576" s="18"/>
      <c r="M576" s="18"/>
      <c r="N576" s="18"/>
      <c r="O576" s="18"/>
      <c r="P576" s="18"/>
      <c r="Q576" s="18"/>
      <c r="R576" s="18"/>
      <c r="S576" s="18"/>
      <c r="T576" s="18"/>
      <c r="U576" s="18"/>
      <c r="V576" s="18"/>
      <c r="W576" s="18"/>
      <c r="X576" s="18"/>
      <c r="Y576" s="18"/>
      <c r="Z576" s="18"/>
      <c r="AA576" s="18"/>
      <c r="AB576" s="18"/>
      <c r="AC576" s="18"/>
      <c r="AD576" s="18"/>
      <c r="AE576" s="18"/>
      <c r="AF576" s="18"/>
      <c r="AG576" s="18"/>
      <c r="AH576" s="18"/>
      <c r="AI576" s="18"/>
      <c r="AJ576" s="18"/>
      <c r="AK576" s="18"/>
      <c r="AL576" s="18"/>
      <c r="AM576" s="18"/>
    </row>
    <row r="577" spans="2:39" ht="14.5" customHeight="1" x14ac:dyDescent="0.35">
      <c r="B577" s="18"/>
      <c r="C577" s="18"/>
      <c r="D577" s="18"/>
      <c r="E577" s="18"/>
      <c r="F577" s="18"/>
      <c r="G577" s="18"/>
      <c r="H577" s="18"/>
      <c r="I577" s="18"/>
      <c r="J577" s="18"/>
      <c r="K577" s="18"/>
      <c r="L577" s="18"/>
      <c r="M577" s="18"/>
      <c r="N577" s="18"/>
      <c r="O577" s="18"/>
      <c r="P577" s="18"/>
      <c r="Q577" s="18"/>
      <c r="R577" s="18"/>
      <c r="S577" s="18"/>
      <c r="T577" s="18"/>
      <c r="U577" s="18"/>
      <c r="V577" s="18"/>
      <c r="W577" s="18"/>
      <c r="X577" s="18"/>
      <c r="Y577" s="18"/>
      <c r="Z577" s="18"/>
      <c r="AA577" s="18"/>
      <c r="AB577" s="18"/>
      <c r="AC577" s="18"/>
      <c r="AD577" s="18"/>
      <c r="AE577" s="18"/>
      <c r="AF577" s="18"/>
      <c r="AG577" s="18"/>
      <c r="AH577" s="18"/>
      <c r="AI577" s="18"/>
      <c r="AJ577" s="18"/>
      <c r="AK577" s="18"/>
      <c r="AL577" s="18"/>
      <c r="AM577" s="18"/>
    </row>
    <row r="578" spans="2:39" ht="14.5" customHeight="1" x14ac:dyDescent="0.35">
      <c r="B578" s="18"/>
      <c r="C578" s="18"/>
      <c r="D578" s="18"/>
      <c r="E578" s="18"/>
      <c r="F578" s="18"/>
      <c r="G578" s="18"/>
      <c r="H578" s="18"/>
      <c r="I578" s="18"/>
      <c r="J578" s="18"/>
      <c r="K578" s="18"/>
      <c r="L578" s="18"/>
      <c r="M578" s="18"/>
      <c r="N578" s="18"/>
      <c r="O578" s="18"/>
      <c r="P578" s="18"/>
      <c r="Q578" s="18"/>
      <c r="R578" s="18"/>
      <c r="S578" s="18"/>
      <c r="T578" s="18"/>
      <c r="U578" s="18"/>
      <c r="V578" s="18"/>
      <c r="W578" s="18"/>
      <c r="X578" s="18"/>
      <c r="Y578" s="18"/>
      <c r="Z578" s="18"/>
      <c r="AA578" s="18"/>
      <c r="AB578" s="18"/>
      <c r="AC578" s="18"/>
      <c r="AD578" s="18"/>
      <c r="AE578" s="18"/>
      <c r="AF578" s="18"/>
      <c r="AG578" s="18"/>
      <c r="AH578" s="18"/>
      <c r="AI578" s="18"/>
      <c r="AJ578" s="18"/>
      <c r="AK578" s="18"/>
      <c r="AL578" s="18"/>
      <c r="AM578" s="18"/>
    </row>
    <row r="579" spans="2:39" ht="14.5" customHeight="1" x14ac:dyDescent="0.35">
      <c r="B579" s="18"/>
      <c r="C579" s="18"/>
      <c r="D579" s="18"/>
      <c r="E579" s="18"/>
      <c r="F579" s="18"/>
      <c r="G579" s="18"/>
      <c r="H579" s="18"/>
      <c r="I579" s="18"/>
      <c r="J579" s="18"/>
      <c r="K579" s="18"/>
      <c r="L579" s="18"/>
      <c r="M579" s="18"/>
      <c r="N579" s="18"/>
      <c r="O579" s="18"/>
      <c r="P579" s="18"/>
      <c r="Q579" s="18"/>
      <c r="R579" s="18"/>
      <c r="S579" s="18"/>
      <c r="T579" s="18"/>
      <c r="U579" s="18"/>
      <c r="V579" s="18"/>
      <c r="W579" s="18"/>
      <c r="X579" s="18"/>
      <c r="Y579" s="18"/>
      <c r="Z579" s="18"/>
      <c r="AA579" s="18"/>
      <c r="AB579" s="18"/>
      <c r="AC579" s="18"/>
      <c r="AD579" s="18"/>
      <c r="AE579" s="18"/>
      <c r="AF579" s="18"/>
      <c r="AG579" s="18"/>
      <c r="AH579" s="18"/>
      <c r="AI579" s="18"/>
      <c r="AJ579" s="18"/>
      <c r="AK579" s="18"/>
      <c r="AL579" s="18"/>
      <c r="AM579" s="18"/>
    </row>
    <row r="580" spans="2:39" ht="14.5" customHeight="1" x14ac:dyDescent="0.35">
      <c r="B580" s="18"/>
      <c r="C580" s="18"/>
      <c r="D580" s="18"/>
      <c r="E580" s="18"/>
      <c r="F580" s="18"/>
      <c r="G580" s="18"/>
      <c r="H580" s="18"/>
      <c r="I580" s="18"/>
      <c r="J580" s="18"/>
      <c r="K580" s="18"/>
      <c r="L580" s="18"/>
      <c r="M580" s="18"/>
      <c r="N580" s="18"/>
      <c r="O580" s="18"/>
      <c r="P580" s="18"/>
      <c r="Q580" s="18"/>
      <c r="R580" s="18"/>
      <c r="S580" s="18"/>
      <c r="T580" s="18"/>
      <c r="U580" s="18"/>
      <c r="V580" s="18"/>
      <c r="W580" s="18"/>
      <c r="X580" s="18"/>
      <c r="Y580" s="18"/>
      <c r="Z580" s="18"/>
      <c r="AA580" s="18"/>
      <c r="AB580" s="18"/>
      <c r="AC580" s="18"/>
      <c r="AD580" s="18"/>
      <c r="AE580" s="18"/>
      <c r="AF580" s="18"/>
      <c r="AG580" s="18"/>
      <c r="AH580" s="18"/>
      <c r="AI580" s="18"/>
      <c r="AJ580" s="18"/>
      <c r="AK580" s="18"/>
      <c r="AL580" s="18"/>
      <c r="AM580" s="18"/>
    </row>
    <row r="581" spans="2:39" ht="14.5" customHeight="1" x14ac:dyDescent="0.35">
      <c r="B581" s="18"/>
      <c r="C581" s="18"/>
      <c r="D581" s="18"/>
      <c r="E581" s="18"/>
      <c r="F581" s="18"/>
      <c r="G581" s="18"/>
      <c r="H581" s="18"/>
      <c r="I581" s="18"/>
      <c r="J581" s="18"/>
      <c r="K581" s="18"/>
      <c r="L581" s="18"/>
      <c r="M581" s="18"/>
      <c r="N581" s="18"/>
      <c r="O581" s="18"/>
      <c r="P581" s="18"/>
      <c r="Q581" s="18"/>
      <c r="R581" s="18"/>
      <c r="S581" s="18"/>
      <c r="T581" s="18"/>
      <c r="U581" s="18"/>
      <c r="V581" s="18"/>
      <c r="W581" s="18"/>
      <c r="X581" s="18"/>
      <c r="Y581" s="18"/>
      <c r="Z581" s="18"/>
      <c r="AA581" s="18"/>
      <c r="AB581" s="18"/>
      <c r="AC581" s="18"/>
      <c r="AD581" s="18"/>
      <c r="AE581" s="18"/>
      <c r="AF581" s="18"/>
      <c r="AG581" s="18"/>
      <c r="AH581" s="18"/>
      <c r="AI581" s="18"/>
      <c r="AJ581" s="18"/>
      <c r="AK581" s="18"/>
      <c r="AL581" s="18"/>
      <c r="AM581" s="18"/>
    </row>
    <row r="582" spans="2:39" ht="14.5" customHeight="1" x14ac:dyDescent="0.35">
      <c r="B582" s="18"/>
      <c r="C582" s="18"/>
      <c r="D582" s="18"/>
      <c r="E582" s="18"/>
      <c r="F582" s="18"/>
      <c r="G582" s="18"/>
      <c r="H582" s="18"/>
      <c r="I582" s="18"/>
      <c r="J582" s="18"/>
      <c r="K582" s="18"/>
      <c r="L582" s="18"/>
      <c r="M582" s="18"/>
      <c r="N582" s="18"/>
      <c r="O582" s="18"/>
      <c r="P582" s="18"/>
      <c r="Q582" s="18"/>
      <c r="R582" s="18"/>
      <c r="S582" s="18"/>
      <c r="T582" s="18"/>
      <c r="U582" s="18"/>
      <c r="V582" s="18"/>
      <c r="W582" s="18"/>
      <c r="X582" s="18"/>
      <c r="Y582" s="18"/>
      <c r="Z582" s="18"/>
      <c r="AA582" s="18"/>
      <c r="AB582" s="18"/>
      <c r="AC582" s="18"/>
      <c r="AD582" s="18"/>
      <c r="AE582" s="18"/>
      <c r="AF582" s="18"/>
      <c r="AG582" s="18"/>
      <c r="AH582" s="18"/>
      <c r="AI582" s="18"/>
      <c r="AJ582" s="18"/>
      <c r="AK582" s="18"/>
      <c r="AL582" s="18"/>
      <c r="AM582" s="18"/>
    </row>
    <row r="583" spans="2:39" ht="14.5" customHeight="1" x14ac:dyDescent="0.35">
      <c r="B583" s="18"/>
      <c r="C583" s="18"/>
      <c r="D583" s="18"/>
      <c r="E583" s="18"/>
      <c r="F583" s="18"/>
      <c r="G583" s="18"/>
      <c r="H583" s="18"/>
      <c r="I583" s="18"/>
      <c r="J583" s="18"/>
      <c r="K583" s="18"/>
      <c r="L583" s="18"/>
      <c r="M583" s="18"/>
      <c r="N583" s="18"/>
      <c r="O583" s="18"/>
      <c r="P583" s="18"/>
      <c r="Q583" s="18"/>
      <c r="R583" s="18"/>
      <c r="S583" s="18"/>
      <c r="T583" s="18"/>
      <c r="U583" s="18"/>
      <c r="V583" s="18"/>
      <c r="W583" s="18"/>
      <c r="X583" s="18"/>
      <c r="Y583" s="18"/>
      <c r="Z583" s="18"/>
      <c r="AA583" s="18"/>
      <c r="AB583" s="18"/>
      <c r="AC583" s="18"/>
      <c r="AD583" s="18"/>
      <c r="AE583" s="18"/>
      <c r="AF583" s="18"/>
      <c r="AG583" s="18"/>
      <c r="AH583" s="18"/>
      <c r="AI583" s="18"/>
      <c r="AJ583" s="18"/>
      <c r="AK583" s="18"/>
      <c r="AL583" s="18"/>
      <c r="AM583" s="18"/>
    </row>
    <row r="584" spans="2:39" ht="14.5" customHeight="1" x14ac:dyDescent="0.35">
      <c r="B584" s="18"/>
      <c r="C584" s="18"/>
      <c r="D584" s="18"/>
      <c r="E584" s="18"/>
      <c r="F584" s="18"/>
      <c r="G584" s="18"/>
      <c r="H584" s="18"/>
      <c r="I584" s="18"/>
      <c r="J584" s="18"/>
      <c r="K584" s="18"/>
      <c r="L584" s="18"/>
      <c r="M584" s="18"/>
      <c r="N584" s="18"/>
      <c r="O584" s="18"/>
      <c r="P584" s="18"/>
      <c r="Q584" s="18"/>
      <c r="R584" s="18"/>
      <c r="S584" s="18"/>
      <c r="T584" s="18"/>
      <c r="U584" s="18"/>
      <c r="V584" s="18"/>
      <c r="W584" s="18"/>
      <c r="X584" s="18"/>
      <c r="Y584" s="18"/>
      <c r="Z584" s="18"/>
      <c r="AA584" s="18"/>
      <c r="AB584" s="18"/>
      <c r="AC584" s="18"/>
      <c r="AD584" s="18"/>
      <c r="AE584" s="18"/>
      <c r="AF584" s="18"/>
      <c r="AG584" s="18"/>
      <c r="AH584" s="18"/>
      <c r="AI584" s="18"/>
      <c r="AJ584" s="18"/>
      <c r="AK584" s="18"/>
      <c r="AL584" s="18"/>
      <c r="AM584" s="18"/>
    </row>
    <row r="585" spans="2:39" ht="14.5" customHeight="1" x14ac:dyDescent="0.35">
      <c r="B585" s="18"/>
      <c r="C585" s="18"/>
      <c r="D585" s="18"/>
      <c r="E585" s="18"/>
      <c r="F585" s="18"/>
      <c r="G585" s="18"/>
      <c r="H585" s="18"/>
      <c r="I585" s="18"/>
      <c r="J585" s="18"/>
      <c r="K585" s="18"/>
      <c r="L585" s="18"/>
      <c r="M585" s="18"/>
      <c r="N585" s="18"/>
      <c r="O585" s="18"/>
      <c r="P585" s="18"/>
      <c r="Q585" s="18"/>
      <c r="R585" s="18"/>
      <c r="S585" s="18"/>
      <c r="T585" s="18"/>
      <c r="U585" s="18"/>
      <c r="V585" s="18"/>
      <c r="W585" s="18"/>
      <c r="X585" s="18"/>
      <c r="Y585" s="18"/>
      <c r="Z585" s="18"/>
      <c r="AA585" s="18"/>
      <c r="AB585" s="18"/>
      <c r="AC585" s="18"/>
      <c r="AD585" s="18"/>
      <c r="AE585" s="18"/>
      <c r="AF585" s="18"/>
      <c r="AG585" s="18"/>
      <c r="AH585" s="18"/>
      <c r="AI585" s="18"/>
      <c r="AJ585" s="18"/>
      <c r="AK585" s="18"/>
      <c r="AL585" s="18"/>
      <c r="AM585" s="18"/>
    </row>
    <row r="586" spans="2:39" ht="14.5" customHeight="1" x14ac:dyDescent="0.35">
      <c r="B586" s="18"/>
      <c r="C586" s="18"/>
      <c r="D586" s="18"/>
      <c r="E586" s="18"/>
      <c r="F586" s="18"/>
      <c r="G586" s="18"/>
      <c r="H586" s="18"/>
      <c r="I586" s="18"/>
      <c r="J586" s="18"/>
      <c r="K586" s="18"/>
      <c r="L586" s="18"/>
      <c r="M586" s="18"/>
      <c r="N586" s="18"/>
      <c r="O586" s="18"/>
      <c r="P586" s="18"/>
      <c r="Q586" s="18"/>
      <c r="R586" s="18"/>
      <c r="S586" s="18"/>
      <c r="T586" s="18"/>
      <c r="U586" s="18"/>
      <c r="V586" s="18"/>
      <c r="W586" s="18"/>
      <c r="X586" s="18"/>
      <c r="Y586" s="18"/>
      <c r="Z586" s="18"/>
      <c r="AA586" s="18"/>
      <c r="AB586" s="18"/>
      <c r="AC586" s="18"/>
      <c r="AD586" s="18"/>
      <c r="AE586" s="18"/>
      <c r="AF586" s="18"/>
      <c r="AG586" s="18"/>
      <c r="AH586" s="18"/>
      <c r="AI586" s="18"/>
      <c r="AJ586" s="18"/>
      <c r="AK586" s="18"/>
      <c r="AL586" s="18"/>
      <c r="AM586" s="18"/>
    </row>
    <row r="587" spans="2:39" ht="14.5" customHeight="1" x14ac:dyDescent="0.35">
      <c r="B587" s="18"/>
      <c r="C587" s="18"/>
      <c r="D587" s="18"/>
      <c r="E587" s="18"/>
      <c r="F587" s="18"/>
      <c r="G587" s="18"/>
      <c r="H587" s="18"/>
      <c r="I587" s="18"/>
      <c r="J587" s="18"/>
      <c r="K587" s="18"/>
      <c r="L587" s="18"/>
      <c r="M587" s="18"/>
      <c r="N587" s="18"/>
      <c r="O587" s="18"/>
      <c r="P587" s="18"/>
      <c r="Q587" s="18"/>
      <c r="R587" s="18"/>
      <c r="S587" s="18"/>
      <c r="T587" s="18"/>
      <c r="U587" s="18"/>
      <c r="V587" s="18"/>
      <c r="W587" s="18"/>
      <c r="X587" s="18"/>
      <c r="Y587" s="18"/>
      <c r="Z587" s="18"/>
      <c r="AA587" s="18"/>
      <c r="AB587" s="18"/>
      <c r="AC587" s="18"/>
      <c r="AD587" s="18"/>
      <c r="AE587" s="18"/>
      <c r="AF587" s="18"/>
      <c r="AG587" s="18"/>
      <c r="AH587" s="18"/>
      <c r="AI587" s="18"/>
      <c r="AJ587" s="18"/>
      <c r="AK587" s="18"/>
      <c r="AL587" s="18"/>
      <c r="AM587" s="18"/>
    </row>
    <row r="588" spans="2:39" ht="14.5" customHeight="1" x14ac:dyDescent="0.35">
      <c r="B588" s="18"/>
      <c r="C588" s="18"/>
      <c r="D588" s="18"/>
      <c r="E588" s="18"/>
      <c r="F588" s="18"/>
      <c r="G588" s="18"/>
      <c r="H588" s="18"/>
      <c r="I588" s="18"/>
      <c r="J588" s="18"/>
      <c r="K588" s="18"/>
      <c r="L588" s="18"/>
      <c r="M588" s="18"/>
      <c r="N588" s="18"/>
      <c r="O588" s="18"/>
      <c r="P588" s="18"/>
      <c r="Q588" s="18"/>
      <c r="R588" s="18"/>
      <c r="S588" s="18"/>
      <c r="T588" s="18"/>
      <c r="U588" s="18"/>
      <c r="V588" s="18"/>
      <c r="W588" s="18"/>
      <c r="X588" s="18"/>
      <c r="Y588" s="18"/>
      <c r="Z588" s="18"/>
      <c r="AA588" s="18"/>
      <c r="AB588" s="18"/>
      <c r="AC588" s="18"/>
      <c r="AD588" s="18"/>
      <c r="AE588" s="18"/>
      <c r="AF588" s="18"/>
      <c r="AG588" s="18"/>
      <c r="AH588" s="18"/>
      <c r="AI588" s="18"/>
      <c r="AJ588" s="18"/>
      <c r="AK588" s="18"/>
      <c r="AL588" s="18"/>
      <c r="AM588" s="18"/>
    </row>
    <row r="589" spans="2:39" ht="14.5" customHeight="1" x14ac:dyDescent="0.35">
      <c r="B589" s="18"/>
      <c r="C589" s="18"/>
      <c r="D589" s="18"/>
      <c r="E589" s="18"/>
      <c r="F589" s="18"/>
      <c r="G589" s="18"/>
      <c r="H589" s="18"/>
      <c r="I589" s="18"/>
      <c r="J589" s="18"/>
      <c r="K589" s="18"/>
      <c r="L589" s="18"/>
      <c r="M589" s="18"/>
      <c r="N589" s="18"/>
      <c r="O589" s="18"/>
      <c r="P589" s="18"/>
      <c r="Q589" s="18"/>
      <c r="R589" s="18"/>
      <c r="S589" s="18"/>
      <c r="T589" s="18"/>
      <c r="U589" s="18"/>
      <c r="V589" s="18"/>
      <c r="W589" s="18"/>
      <c r="X589" s="18"/>
      <c r="Y589" s="18"/>
      <c r="Z589" s="18"/>
      <c r="AA589" s="18"/>
      <c r="AB589" s="18"/>
      <c r="AC589" s="18"/>
      <c r="AD589" s="18"/>
      <c r="AE589" s="18"/>
      <c r="AF589" s="18"/>
      <c r="AG589" s="18"/>
      <c r="AH589" s="18"/>
      <c r="AI589" s="18"/>
      <c r="AJ589" s="18"/>
      <c r="AK589" s="18"/>
      <c r="AL589" s="18"/>
      <c r="AM589" s="18"/>
    </row>
    <row r="590" spans="2:39" ht="14.5" customHeight="1" x14ac:dyDescent="0.35">
      <c r="B590" s="18"/>
      <c r="C590" s="18"/>
      <c r="D590" s="18"/>
      <c r="E590" s="18"/>
      <c r="F590" s="18"/>
      <c r="G590" s="18"/>
      <c r="H590" s="18"/>
      <c r="I590" s="18"/>
      <c r="J590" s="18"/>
      <c r="K590" s="18"/>
      <c r="L590" s="18"/>
      <c r="M590" s="18"/>
      <c r="N590" s="18"/>
      <c r="O590" s="18"/>
      <c r="P590" s="18"/>
      <c r="Q590" s="18"/>
      <c r="R590" s="18"/>
      <c r="S590" s="18"/>
      <c r="T590" s="18"/>
      <c r="U590" s="18"/>
      <c r="V590" s="18"/>
      <c r="W590" s="18"/>
      <c r="X590" s="18"/>
      <c r="Y590" s="18"/>
      <c r="Z590" s="18"/>
      <c r="AA590" s="18"/>
      <c r="AB590" s="18"/>
      <c r="AC590" s="18"/>
      <c r="AD590" s="18"/>
      <c r="AE590" s="18"/>
      <c r="AF590" s="18"/>
      <c r="AG590" s="18"/>
      <c r="AH590" s="18"/>
      <c r="AI590" s="18"/>
      <c r="AJ590" s="18"/>
      <c r="AK590" s="18"/>
      <c r="AL590" s="18"/>
      <c r="AM590" s="18"/>
    </row>
    <row r="591" spans="2:39" ht="14.5" customHeight="1" x14ac:dyDescent="0.35">
      <c r="B591" s="18"/>
      <c r="C591" s="18"/>
      <c r="D591" s="18"/>
      <c r="E591" s="18"/>
      <c r="F591" s="18"/>
      <c r="G591" s="18"/>
      <c r="H591" s="18"/>
      <c r="I591" s="18"/>
      <c r="J591" s="18"/>
      <c r="K591" s="18"/>
      <c r="L591" s="18"/>
      <c r="M591" s="18"/>
      <c r="N591" s="18"/>
      <c r="O591" s="18"/>
      <c r="P591" s="18"/>
      <c r="Q591" s="18"/>
      <c r="R591" s="18"/>
      <c r="S591" s="18"/>
      <c r="T591" s="18"/>
      <c r="U591" s="18"/>
      <c r="V591" s="18"/>
      <c r="W591" s="18"/>
      <c r="X591" s="18"/>
      <c r="Y591" s="18"/>
      <c r="Z591" s="18"/>
      <c r="AA591" s="18"/>
      <c r="AB591" s="18"/>
      <c r="AC591" s="18"/>
      <c r="AD591" s="18"/>
      <c r="AE591" s="18"/>
      <c r="AF591" s="18"/>
      <c r="AG591" s="18"/>
      <c r="AH591" s="18"/>
      <c r="AI591" s="18"/>
      <c r="AJ591" s="18"/>
      <c r="AK591" s="18"/>
      <c r="AL591" s="18"/>
      <c r="AM591" s="18"/>
    </row>
    <row r="592" spans="2:39" ht="14.5" customHeight="1" x14ac:dyDescent="0.35">
      <c r="B592" s="18"/>
      <c r="C592" s="18"/>
      <c r="D592" s="18"/>
      <c r="E592" s="18"/>
      <c r="F592" s="18"/>
      <c r="G592" s="18"/>
      <c r="H592" s="18"/>
      <c r="I592" s="18"/>
      <c r="J592" s="18"/>
      <c r="K592" s="18"/>
      <c r="L592" s="18"/>
      <c r="M592" s="18"/>
      <c r="N592" s="18"/>
      <c r="O592" s="18"/>
      <c r="P592" s="18"/>
      <c r="Q592" s="18"/>
      <c r="R592" s="18"/>
      <c r="S592" s="18"/>
      <c r="T592" s="18"/>
      <c r="U592" s="18"/>
      <c r="V592" s="18"/>
      <c r="W592" s="18"/>
      <c r="X592" s="18"/>
      <c r="Y592" s="18"/>
      <c r="Z592" s="18"/>
      <c r="AA592" s="18"/>
      <c r="AB592" s="18"/>
      <c r="AC592" s="18"/>
      <c r="AD592" s="18"/>
      <c r="AE592" s="18"/>
      <c r="AF592" s="18"/>
      <c r="AG592" s="18"/>
      <c r="AH592" s="18"/>
      <c r="AI592" s="18"/>
      <c r="AJ592" s="18"/>
      <c r="AK592" s="18"/>
      <c r="AL592" s="18"/>
      <c r="AM592" s="18"/>
    </row>
    <row r="593" spans="2:39" ht="14.5" customHeight="1" x14ac:dyDescent="0.35">
      <c r="B593" s="18"/>
      <c r="C593" s="18"/>
      <c r="D593" s="18"/>
      <c r="E593" s="18"/>
      <c r="F593" s="18"/>
      <c r="G593" s="18"/>
      <c r="H593" s="18"/>
      <c r="I593" s="18"/>
      <c r="J593" s="18"/>
      <c r="K593" s="18"/>
      <c r="L593" s="18"/>
      <c r="M593" s="18"/>
      <c r="N593" s="18"/>
      <c r="O593" s="18"/>
      <c r="P593" s="18"/>
      <c r="Q593" s="18"/>
      <c r="R593" s="18"/>
      <c r="S593" s="18"/>
      <c r="T593" s="18"/>
      <c r="U593" s="18"/>
      <c r="V593" s="18"/>
      <c r="W593" s="18"/>
      <c r="X593" s="18"/>
      <c r="Y593" s="18"/>
      <c r="Z593" s="18"/>
      <c r="AA593" s="18"/>
      <c r="AB593" s="18"/>
      <c r="AC593" s="18"/>
      <c r="AD593" s="18"/>
      <c r="AE593" s="18"/>
      <c r="AF593" s="18"/>
      <c r="AG593" s="18"/>
      <c r="AH593" s="18"/>
      <c r="AI593" s="18"/>
      <c r="AJ593" s="18"/>
      <c r="AK593" s="18"/>
      <c r="AL593" s="18"/>
      <c r="AM593" s="18"/>
    </row>
    <row r="594" spans="2:39" ht="14.5" customHeight="1" x14ac:dyDescent="0.35">
      <c r="B594" s="18"/>
      <c r="C594" s="18"/>
      <c r="D594" s="18"/>
      <c r="E594" s="18"/>
      <c r="F594" s="18"/>
      <c r="G594" s="18"/>
      <c r="H594" s="18"/>
      <c r="I594" s="18"/>
      <c r="J594" s="18"/>
      <c r="K594" s="18"/>
      <c r="L594" s="18"/>
      <c r="M594" s="18"/>
      <c r="N594" s="18"/>
      <c r="O594" s="18"/>
      <c r="P594" s="18"/>
      <c r="Q594" s="18"/>
      <c r="R594" s="18"/>
      <c r="S594" s="18"/>
      <c r="T594" s="18"/>
      <c r="U594" s="18"/>
      <c r="V594" s="18"/>
      <c r="W594" s="18"/>
      <c r="X594" s="18"/>
      <c r="Y594" s="18"/>
      <c r="Z594" s="18"/>
      <c r="AA594" s="18"/>
      <c r="AB594" s="18"/>
      <c r="AC594" s="18"/>
      <c r="AD594" s="18"/>
      <c r="AE594" s="18"/>
      <c r="AF594" s="18"/>
      <c r="AG594" s="18"/>
      <c r="AH594" s="18"/>
      <c r="AI594" s="18"/>
      <c r="AJ594" s="18"/>
      <c r="AK594" s="18"/>
      <c r="AL594" s="18"/>
      <c r="AM594" s="18"/>
    </row>
    <row r="595" spans="2:39" ht="14.5" customHeight="1" x14ac:dyDescent="0.35">
      <c r="B595" s="18"/>
      <c r="C595" s="18"/>
      <c r="D595" s="18"/>
      <c r="E595" s="18"/>
      <c r="F595" s="18"/>
      <c r="G595" s="18"/>
      <c r="H595" s="18"/>
      <c r="I595" s="18"/>
      <c r="J595" s="18"/>
      <c r="K595" s="18"/>
      <c r="L595" s="18"/>
      <c r="M595" s="18"/>
      <c r="N595" s="18"/>
      <c r="O595" s="18"/>
      <c r="P595" s="18"/>
      <c r="Q595" s="18"/>
      <c r="R595" s="18"/>
      <c r="S595" s="18"/>
      <c r="T595" s="18"/>
      <c r="U595" s="18"/>
      <c r="V595" s="18"/>
      <c r="W595" s="18"/>
      <c r="X595" s="18"/>
      <c r="Y595" s="18"/>
      <c r="Z595" s="18"/>
      <c r="AA595" s="18"/>
      <c r="AB595" s="18"/>
      <c r="AC595" s="18"/>
      <c r="AD595" s="18"/>
      <c r="AE595" s="18"/>
      <c r="AF595" s="18"/>
      <c r="AG595" s="18"/>
      <c r="AH595" s="18"/>
      <c r="AI595" s="18"/>
      <c r="AJ595" s="18"/>
      <c r="AK595" s="18"/>
      <c r="AL595" s="18"/>
      <c r="AM595" s="18"/>
    </row>
    <row r="596" spans="2:39" ht="14.5" customHeight="1" x14ac:dyDescent="0.35">
      <c r="B596" s="18"/>
      <c r="C596" s="18"/>
      <c r="D596" s="18"/>
      <c r="E596" s="18"/>
      <c r="F596" s="18"/>
      <c r="G596" s="18"/>
      <c r="H596" s="18"/>
      <c r="I596" s="18"/>
      <c r="J596" s="18"/>
      <c r="K596" s="18"/>
      <c r="L596" s="18"/>
      <c r="M596" s="18"/>
      <c r="N596" s="18"/>
      <c r="O596" s="18"/>
      <c r="P596" s="18"/>
      <c r="Q596" s="18"/>
      <c r="R596" s="18"/>
      <c r="S596" s="18"/>
      <c r="T596" s="18"/>
      <c r="U596" s="18"/>
      <c r="V596" s="18"/>
      <c r="W596" s="18"/>
      <c r="X596" s="18"/>
      <c r="Y596" s="18"/>
      <c r="Z596" s="18"/>
      <c r="AA596" s="18"/>
      <c r="AB596" s="18"/>
      <c r="AC596" s="18"/>
      <c r="AD596" s="18"/>
      <c r="AE596" s="18"/>
      <c r="AF596" s="18"/>
      <c r="AG596" s="18"/>
      <c r="AH596" s="18"/>
      <c r="AI596" s="18"/>
      <c r="AJ596" s="18"/>
      <c r="AK596" s="18"/>
      <c r="AL596" s="18"/>
      <c r="AM596" s="18"/>
    </row>
    <row r="597" spans="2:39" ht="14.5" customHeight="1" x14ac:dyDescent="0.35">
      <c r="B597" s="18"/>
      <c r="C597" s="18"/>
      <c r="D597" s="18"/>
      <c r="E597" s="18"/>
      <c r="F597" s="18"/>
      <c r="G597" s="18"/>
      <c r="H597" s="18"/>
      <c r="I597" s="18"/>
      <c r="J597" s="18"/>
      <c r="K597" s="18"/>
      <c r="L597" s="18"/>
      <c r="M597" s="18"/>
      <c r="N597" s="18"/>
      <c r="O597" s="18"/>
      <c r="P597" s="18"/>
      <c r="Q597" s="18"/>
      <c r="R597" s="18"/>
      <c r="S597" s="18"/>
      <c r="T597" s="18"/>
      <c r="U597" s="18"/>
      <c r="V597" s="18"/>
      <c r="W597" s="18"/>
      <c r="X597" s="18"/>
      <c r="Y597" s="18"/>
      <c r="Z597" s="18"/>
      <c r="AA597" s="18"/>
      <c r="AB597" s="18"/>
      <c r="AC597" s="18"/>
      <c r="AD597" s="18"/>
      <c r="AE597" s="18"/>
      <c r="AF597" s="18"/>
      <c r="AG597" s="18"/>
      <c r="AH597" s="18"/>
      <c r="AI597" s="18"/>
      <c r="AJ597" s="18"/>
      <c r="AK597" s="18"/>
      <c r="AL597" s="18"/>
      <c r="AM597" s="18"/>
    </row>
    <row r="598" spans="2:39" ht="14.5" customHeight="1" x14ac:dyDescent="0.35">
      <c r="B598" s="18"/>
      <c r="C598" s="18"/>
      <c r="D598" s="18"/>
      <c r="E598" s="18"/>
      <c r="F598" s="18"/>
      <c r="G598" s="18"/>
      <c r="H598" s="18"/>
      <c r="I598" s="18"/>
      <c r="J598" s="18"/>
      <c r="K598" s="18"/>
      <c r="L598" s="18"/>
      <c r="M598" s="18"/>
      <c r="N598" s="18"/>
      <c r="O598" s="18"/>
      <c r="P598" s="18"/>
      <c r="Q598" s="18"/>
      <c r="R598" s="18"/>
      <c r="S598" s="18"/>
      <c r="T598" s="18"/>
      <c r="U598" s="18"/>
      <c r="V598" s="18"/>
      <c r="W598" s="18"/>
      <c r="X598" s="18"/>
      <c r="Y598" s="18"/>
      <c r="Z598" s="18"/>
      <c r="AA598" s="18"/>
      <c r="AB598" s="18"/>
      <c r="AC598" s="18"/>
      <c r="AD598" s="18"/>
      <c r="AE598" s="18"/>
      <c r="AF598" s="18"/>
      <c r="AG598" s="18"/>
      <c r="AH598" s="18"/>
      <c r="AI598" s="18"/>
      <c r="AJ598" s="18"/>
      <c r="AK598" s="18"/>
      <c r="AL598" s="18"/>
      <c r="AM598" s="18"/>
    </row>
    <row r="599" spans="2:39" ht="14.5" customHeight="1" x14ac:dyDescent="0.35">
      <c r="B599" s="18"/>
      <c r="C599" s="18"/>
      <c r="D599" s="18"/>
      <c r="E599" s="18"/>
      <c r="F599" s="18"/>
      <c r="G599" s="18"/>
      <c r="H599" s="18"/>
      <c r="I599" s="18"/>
      <c r="J599" s="18"/>
      <c r="K599" s="18"/>
      <c r="L599" s="18"/>
      <c r="M599" s="18"/>
      <c r="N599" s="18"/>
      <c r="O599" s="18"/>
      <c r="P599" s="18"/>
      <c r="Q599" s="18"/>
      <c r="R599" s="18"/>
      <c r="S599" s="18"/>
      <c r="T599" s="18"/>
      <c r="U599" s="18"/>
      <c r="V599" s="18"/>
      <c r="W599" s="18"/>
      <c r="X599" s="18"/>
      <c r="Y599" s="18"/>
      <c r="Z599" s="18"/>
      <c r="AA599" s="18"/>
      <c r="AB599" s="18"/>
      <c r="AC599" s="18"/>
      <c r="AD599" s="18"/>
      <c r="AE599" s="18"/>
      <c r="AF599" s="18"/>
      <c r="AG599" s="18"/>
      <c r="AH599" s="18"/>
      <c r="AI599" s="18"/>
      <c r="AJ599" s="18"/>
      <c r="AK599" s="18"/>
      <c r="AL599" s="18"/>
      <c r="AM599" s="18"/>
    </row>
    <row r="600" spans="2:39" ht="14.5" customHeight="1" x14ac:dyDescent="0.35">
      <c r="B600" s="18"/>
      <c r="C600" s="18"/>
      <c r="D600" s="18"/>
      <c r="E600" s="18"/>
      <c r="F600" s="18"/>
      <c r="G600" s="18"/>
      <c r="H600" s="18"/>
      <c r="I600" s="18"/>
      <c r="J600" s="18"/>
      <c r="K600" s="18"/>
      <c r="L600" s="18"/>
      <c r="M600" s="18"/>
      <c r="N600" s="18"/>
      <c r="O600" s="18"/>
      <c r="P600" s="18"/>
      <c r="Q600" s="18"/>
      <c r="R600" s="18"/>
      <c r="S600" s="18"/>
      <c r="T600" s="18"/>
      <c r="U600" s="18"/>
      <c r="V600" s="18"/>
      <c r="W600" s="18"/>
      <c r="X600" s="18"/>
      <c r="Y600" s="18"/>
      <c r="Z600" s="18"/>
      <c r="AA600" s="18"/>
      <c r="AB600" s="18"/>
      <c r="AC600" s="18"/>
      <c r="AD600" s="18"/>
      <c r="AE600" s="18"/>
      <c r="AF600" s="18"/>
      <c r="AG600" s="18"/>
      <c r="AH600" s="18"/>
      <c r="AI600" s="18"/>
      <c r="AJ600" s="18"/>
      <c r="AK600" s="18"/>
      <c r="AL600" s="18"/>
      <c r="AM600" s="18"/>
    </row>
    <row r="601" spans="2:39" ht="14.5" customHeight="1" x14ac:dyDescent="0.35">
      <c r="B601" s="18"/>
      <c r="C601" s="18"/>
      <c r="D601" s="18"/>
      <c r="E601" s="18"/>
      <c r="F601" s="18"/>
      <c r="G601" s="18"/>
      <c r="H601" s="18"/>
      <c r="I601" s="18"/>
      <c r="J601" s="18"/>
      <c r="K601" s="18"/>
      <c r="L601" s="18"/>
      <c r="M601" s="18"/>
      <c r="N601" s="18"/>
      <c r="O601" s="18"/>
      <c r="P601" s="18"/>
      <c r="Q601" s="18"/>
      <c r="R601" s="18"/>
      <c r="S601" s="18"/>
      <c r="T601" s="18"/>
      <c r="U601" s="18"/>
      <c r="V601" s="18"/>
      <c r="W601" s="18"/>
      <c r="X601" s="18"/>
      <c r="Y601" s="18"/>
      <c r="Z601" s="18"/>
      <c r="AA601" s="18"/>
      <c r="AB601" s="18"/>
      <c r="AC601" s="18"/>
      <c r="AD601" s="18"/>
      <c r="AE601" s="18"/>
      <c r="AF601" s="18"/>
      <c r="AG601" s="18"/>
      <c r="AH601" s="18"/>
      <c r="AI601" s="18"/>
      <c r="AJ601" s="18"/>
      <c r="AK601" s="18"/>
      <c r="AL601" s="18"/>
      <c r="AM601" s="18"/>
    </row>
    <row r="602" spans="2:39" ht="14.5" customHeight="1" x14ac:dyDescent="0.35">
      <c r="B602" s="18"/>
      <c r="C602" s="18"/>
      <c r="D602" s="18"/>
      <c r="E602" s="18"/>
      <c r="F602" s="18"/>
      <c r="G602" s="18"/>
      <c r="H602" s="18"/>
      <c r="I602" s="18"/>
      <c r="J602" s="18"/>
      <c r="K602" s="18"/>
      <c r="L602" s="18"/>
      <c r="M602" s="18"/>
      <c r="N602" s="18"/>
      <c r="O602" s="18"/>
      <c r="P602" s="18"/>
      <c r="Q602" s="18"/>
      <c r="R602" s="18"/>
      <c r="S602" s="18"/>
      <c r="T602" s="18"/>
      <c r="U602" s="18"/>
      <c r="V602" s="18"/>
      <c r="W602" s="18"/>
      <c r="X602" s="18"/>
      <c r="Y602" s="18"/>
      <c r="Z602" s="18"/>
      <c r="AA602" s="18"/>
      <c r="AB602" s="18"/>
      <c r="AC602" s="18"/>
      <c r="AD602" s="18"/>
      <c r="AE602" s="18"/>
      <c r="AF602" s="18"/>
      <c r="AG602" s="18"/>
      <c r="AH602" s="18"/>
      <c r="AI602" s="18"/>
      <c r="AJ602" s="18"/>
      <c r="AK602" s="18"/>
      <c r="AL602" s="18"/>
      <c r="AM602" s="18"/>
    </row>
    <row r="603" spans="2:39" ht="14.5" customHeight="1" x14ac:dyDescent="0.35">
      <c r="B603" s="18"/>
      <c r="C603" s="18"/>
      <c r="D603" s="18"/>
      <c r="E603" s="18"/>
      <c r="F603" s="18"/>
      <c r="G603" s="18"/>
      <c r="H603" s="18"/>
      <c r="I603" s="18"/>
      <c r="J603" s="18"/>
      <c r="K603" s="18"/>
      <c r="L603" s="18"/>
      <c r="M603" s="18"/>
      <c r="N603" s="18"/>
      <c r="O603" s="18"/>
      <c r="P603" s="18"/>
      <c r="Q603" s="18"/>
      <c r="R603" s="18"/>
      <c r="S603" s="18"/>
      <c r="T603" s="18"/>
      <c r="U603" s="18"/>
      <c r="V603" s="18"/>
      <c r="W603" s="18"/>
      <c r="X603" s="18"/>
      <c r="Y603" s="18"/>
      <c r="Z603" s="18"/>
      <c r="AA603" s="18"/>
      <c r="AB603" s="18"/>
      <c r="AC603" s="18"/>
      <c r="AD603" s="18"/>
      <c r="AE603" s="18"/>
      <c r="AF603" s="18"/>
      <c r="AG603" s="18"/>
      <c r="AH603" s="18"/>
      <c r="AI603" s="18"/>
      <c r="AJ603" s="18"/>
      <c r="AK603" s="18"/>
      <c r="AL603" s="18"/>
      <c r="AM603" s="18"/>
    </row>
    <row r="604" spans="2:39" ht="14.5" customHeight="1" x14ac:dyDescent="0.35">
      <c r="B604" s="18"/>
      <c r="C604" s="18"/>
      <c r="D604" s="18"/>
      <c r="E604" s="18"/>
      <c r="F604" s="18"/>
      <c r="G604" s="18"/>
      <c r="H604" s="18"/>
      <c r="I604" s="18"/>
      <c r="J604" s="18"/>
      <c r="K604" s="18"/>
      <c r="L604" s="18"/>
      <c r="M604" s="18"/>
      <c r="N604" s="18"/>
      <c r="O604" s="18"/>
      <c r="P604" s="18"/>
      <c r="Q604" s="18"/>
      <c r="R604" s="18"/>
      <c r="S604" s="18"/>
      <c r="T604" s="18"/>
      <c r="U604" s="18"/>
      <c r="V604" s="18"/>
      <c r="W604" s="18"/>
      <c r="X604" s="18"/>
      <c r="Y604" s="18"/>
      <c r="Z604" s="18"/>
      <c r="AA604" s="18"/>
      <c r="AB604" s="18"/>
      <c r="AC604" s="18"/>
      <c r="AD604" s="18"/>
      <c r="AE604" s="18"/>
      <c r="AF604" s="18"/>
      <c r="AG604" s="18"/>
      <c r="AH604" s="18"/>
      <c r="AI604" s="18"/>
      <c r="AJ604" s="18"/>
      <c r="AK604" s="18"/>
      <c r="AL604" s="18"/>
      <c r="AM604" s="18"/>
    </row>
    <row r="605" spans="2:39" ht="14.5" customHeight="1" x14ac:dyDescent="0.35">
      <c r="B605" s="18"/>
      <c r="C605" s="18"/>
      <c r="D605" s="18"/>
      <c r="E605" s="18"/>
      <c r="F605" s="18"/>
      <c r="G605" s="18"/>
      <c r="H605" s="18"/>
      <c r="I605" s="18"/>
      <c r="J605" s="18"/>
      <c r="K605" s="18"/>
      <c r="L605" s="18"/>
      <c r="M605" s="18"/>
      <c r="N605" s="18"/>
      <c r="O605" s="18"/>
      <c r="P605" s="18"/>
      <c r="Q605" s="18"/>
      <c r="R605" s="18"/>
      <c r="S605" s="18"/>
      <c r="T605" s="18"/>
      <c r="U605" s="18"/>
      <c r="V605" s="18"/>
      <c r="W605" s="18"/>
      <c r="X605" s="18"/>
      <c r="Y605" s="18"/>
      <c r="Z605" s="18"/>
      <c r="AA605" s="18"/>
      <c r="AB605" s="18"/>
      <c r="AC605" s="18"/>
      <c r="AD605" s="18"/>
      <c r="AE605" s="18"/>
      <c r="AF605" s="18"/>
      <c r="AG605" s="18"/>
      <c r="AH605" s="18"/>
      <c r="AI605" s="18"/>
      <c r="AJ605" s="18"/>
      <c r="AK605" s="18"/>
      <c r="AL605" s="18"/>
      <c r="AM605" s="18"/>
    </row>
    <row r="606" spans="2:39" ht="14.5" customHeight="1" x14ac:dyDescent="0.35">
      <c r="B606" s="18"/>
      <c r="C606" s="18"/>
      <c r="D606" s="18"/>
      <c r="E606" s="18"/>
      <c r="F606" s="18"/>
      <c r="G606" s="18"/>
      <c r="H606" s="18"/>
      <c r="I606" s="18"/>
      <c r="J606" s="18"/>
      <c r="K606" s="18"/>
      <c r="L606" s="18"/>
      <c r="M606" s="18"/>
      <c r="N606" s="18"/>
      <c r="O606" s="18"/>
      <c r="P606" s="18"/>
      <c r="Q606" s="18"/>
      <c r="R606" s="18"/>
      <c r="S606" s="18"/>
      <c r="T606" s="18"/>
      <c r="U606" s="18"/>
      <c r="V606" s="18"/>
      <c r="W606" s="18"/>
      <c r="X606" s="18"/>
      <c r="Y606" s="18"/>
      <c r="Z606" s="18"/>
      <c r="AA606" s="18"/>
      <c r="AB606" s="18"/>
      <c r="AC606" s="18"/>
      <c r="AD606" s="18"/>
      <c r="AE606" s="18"/>
      <c r="AF606" s="18"/>
      <c r="AG606" s="18"/>
      <c r="AH606" s="18"/>
      <c r="AI606" s="18"/>
      <c r="AJ606" s="18"/>
      <c r="AK606" s="18"/>
      <c r="AL606" s="18"/>
      <c r="AM606" s="18"/>
    </row>
    <row r="607" spans="2:39" ht="14.5" customHeight="1" x14ac:dyDescent="0.35">
      <c r="B607" s="18"/>
      <c r="C607" s="18"/>
      <c r="D607" s="18"/>
      <c r="E607" s="18"/>
      <c r="F607" s="18"/>
      <c r="G607" s="18"/>
      <c r="H607" s="18"/>
      <c r="I607" s="18"/>
      <c r="J607" s="18"/>
      <c r="K607" s="18"/>
      <c r="L607" s="18"/>
      <c r="M607" s="18"/>
      <c r="N607" s="18"/>
      <c r="O607" s="18"/>
      <c r="P607" s="18"/>
      <c r="Q607" s="18"/>
      <c r="R607" s="18"/>
      <c r="S607" s="18"/>
      <c r="T607" s="18"/>
      <c r="U607" s="18"/>
      <c r="V607" s="18"/>
      <c r="W607" s="18"/>
      <c r="X607" s="18"/>
      <c r="Y607" s="18"/>
      <c r="Z607" s="18"/>
      <c r="AA607" s="18"/>
      <c r="AB607" s="18"/>
      <c r="AC607" s="18"/>
      <c r="AD607" s="18"/>
      <c r="AE607" s="18"/>
      <c r="AF607" s="18"/>
      <c r="AG607" s="18"/>
      <c r="AH607" s="18"/>
      <c r="AI607" s="18"/>
      <c r="AJ607" s="18"/>
      <c r="AK607" s="18"/>
      <c r="AL607" s="18"/>
      <c r="AM607" s="18"/>
    </row>
    <row r="608" spans="2:39" ht="14.5" customHeight="1" x14ac:dyDescent="0.35">
      <c r="B608" s="18"/>
      <c r="C608" s="18"/>
      <c r="D608" s="18"/>
      <c r="E608" s="18"/>
      <c r="F608" s="18"/>
      <c r="G608" s="18"/>
      <c r="H608" s="18"/>
      <c r="I608" s="18"/>
      <c r="J608" s="18"/>
      <c r="K608" s="18"/>
      <c r="L608" s="18"/>
      <c r="M608" s="18"/>
      <c r="N608" s="18"/>
      <c r="O608" s="18"/>
      <c r="P608" s="18"/>
      <c r="Q608" s="18"/>
      <c r="R608" s="18"/>
      <c r="S608" s="18"/>
      <c r="T608" s="18"/>
      <c r="U608" s="18"/>
      <c r="V608" s="18"/>
      <c r="W608" s="18"/>
      <c r="X608" s="18"/>
      <c r="Y608" s="18"/>
      <c r="Z608" s="18"/>
      <c r="AA608" s="18"/>
      <c r="AB608" s="18"/>
      <c r="AC608" s="18"/>
      <c r="AD608" s="18"/>
      <c r="AE608" s="18"/>
      <c r="AF608" s="18"/>
      <c r="AG608" s="18"/>
      <c r="AH608" s="18"/>
      <c r="AI608" s="18"/>
      <c r="AJ608" s="18"/>
      <c r="AK608" s="18"/>
      <c r="AL608" s="18"/>
      <c r="AM608" s="18"/>
    </row>
    <row r="609" spans="2:39" ht="14.5" customHeight="1" x14ac:dyDescent="0.35">
      <c r="B609" s="18"/>
      <c r="C609" s="18"/>
      <c r="D609" s="18"/>
      <c r="E609" s="18"/>
      <c r="F609" s="18"/>
      <c r="G609" s="18"/>
      <c r="H609" s="18"/>
      <c r="I609" s="18"/>
      <c r="J609" s="18"/>
      <c r="K609" s="18"/>
      <c r="L609" s="18"/>
      <c r="M609" s="18"/>
      <c r="N609" s="18"/>
      <c r="O609" s="18"/>
      <c r="P609" s="18"/>
      <c r="Q609" s="18"/>
      <c r="R609" s="18"/>
      <c r="S609" s="18"/>
      <c r="T609" s="18"/>
      <c r="U609" s="18"/>
      <c r="V609" s="18"/>
      <c r="W609" s="18"/>
      <c r="X609" s="18"/>
      <c r="Y609" s="18"/>
      <c r="Z609" s="18"/>
      <c r="AA609" s="18"/>
      <c r="AB609" s="18"/>
      <c r="AC609" s="18"/>
      <c r="AD609" s="18"/>
      <c r="AE609" s="18"/>
      <c r="AF609" s="18"/>
      <c r="AG609" s="18"/>
      <c r="AH609" s="18"/>
      <c r="AI609" s="18"/>
      <c r="AJ609" s="18"/>
      <c r="AK609" s="18"/>
      <c r="AL609" s="18"/>
      <c r="AM609" s="18"/>
    </row>
    <row r="610" spans="2:39" ht="14.5" customHeight="1" x14ac:dyDescent="0.35">
      <c r="B610" s="18"/>
      <c r="C610" s="18"/>
      <c r="D610" s="18"/>
      <c r="E610" s="18"/>
      <c r="F610" s="18"/>
      <c r="G610" s="18"/>
      <c r="H610" s="18"/>
      <c r="I610" s="18"/>
      <c r="J610" s="18"/>
      <c r="K610" s="18"/>
      <c r="L610" s="18"/>
      <c r="M610" s="18"/>
      <c r="N610" s="18"/>
      <c r="O610" s="18"/>
      <c r="P610" s="18"/>
      <c r="Q610" s="18"/>
      <c r="R610" s="18"/>
      <c r="S610" s="18"/>
      <c r="T610" s="18"/>
      <c r="U610" s="18"/>
      <c r="V610" s="18"/>
      <c r="W610" s="18"/>
      <c r="X610" s="18"/>
      <c r="Y610" s="18"/>
      <c r="Z610" s="18"/>
      <c r="AA610" s="18"/>
      <c r="AB610" s="18"/>
      <c r="AC610" s="18"/>
      <c r="AD610" s="18"/>
      <c r="AE610" s="18"/>
      <c r="AF610" s="18"/>
      <c r="AG610" s="18"/>
      <c r="AH610" s="18"/>
      <c r="AI610" s="18"/>
      <c r="AJ610" s="18"/>
      <c r="AK610" s="18"/>
      <c r="AL610" s="18"/>
      <c r="AM610" s="18"/>
    </row>
    <row r="611" spans="2:39" ht="14.5" customHeight="1" x14ac:dyDescent="0.35">
      <c r="B611" s="18"/>
      <c r="C611" s="18"/>
      <c r="D611" s="18"/>
      <c r="E611" s="18"/>
      <c r="F611" s="18"/>
      <c r="G611" s="18"/>
      <c r="H611" s="18"/>
      <c r="I611" s="18"/>
      <c r="J611" s="18"/>
      <c r="K611" s="18"/>
      <c r="L611" s="18"/>
      <c r="M611" s="18"/>
      <c r="N611" s="18"/>
      <c r="O611" s="18"/>
      <c r="P611" s="18"/>
      <c r="Q611" s="18"/>
      <c r="R611" s="18"/>
      <c r="S611" s="18"/>
      <c r="T611" s="18"/>
      <c r="U611" s="18"/>
      <c r="V611" s="18"/>
      <c r="W611" s="18"/>
      <c r="X611" s="18"/>
      <c r="Y611" s="18"/>
      <c r="Z611" s="18"/>
      <c r="AA611" s="18"/>
      <c r="AB611" s="18"/>
      <c r="AC611" s="18"/>
      <c r="AD611" s="18"/>
      <c r="AE611" s="18"/>
      <c r="AF611" s="18"/>
      <c r="AG611" s="18"/>
      <c r="AH611" s="18"/>
      <c r="AI611" s="18"/>
      <c r="AJ611" s="18"/>
      <c r="AK611" s="18"/>
      <c r="AL611" s="18"/>
      <c r="AM611" s="18"/>
    </row>
    <row r="612" spans="2:39" ht="14.5" customHeight="1" x14ac:dyDescent="0.35">
      <c r="B612" s="18"/>
      <c r="C612" s="18"/>
      <c r="D612" s="18"/>
      <c r="E612" s="18"/>
      <c r="F612" s="18"/>
      <c r="G612" s="18"/>
      <c r="H612" s="18"/>
      <c r="I612" s="18"/>
      <c r="J612" s="18"/>
      <c r="K612" s="18"/>
      <c r="L612" s="18"/>
      <c r="M612" s="18"/>
      <c r="N612" s="18"/>
      <c r="O612" s="18"/>
      <c r="P612" s="18"/>
      <c r="Q612" s="18"/>
      <c r="R612" s="18"/>
      <c r="S612" s="18"/>
      <c r="T612" s="18"/>
      <c r="U612" s="18"/>
      <c r="V612" s="18"/>
      <c r="W612" s="18"/>
      <c r="X612" s="18"/>
      <c r="Y612" s="18"/>
      <c r="Z612" s="18"/>
      <c r="AA612" s="18"/>
      <c r="AB612" s="18"/>
      <c r="AC612" s="18"/>
      <c r="AD612" s="18"/>
      <c r="AE612" s="18"/>
      <c r="AF612" s="18"/>
      <c r="AG612" s="18"/>
      <c r="AH612" s="18"/>
      <c r="AI612" s="18"/>
      <c r="AJ612" s="18"/>
      <c r="AK612" s="18"/>
      <c r="AL612" s="18"/>
      <c r="AM612" s="18"/>
    </row>
    <row r="613" spans="2:39" ht="14.5" customHeight="1" x14ac:dyDescent="0.35">
      <c r="B613" s="18"/>
      <c r="C613" s="18"/>
      <c r="D613" s="18"/>
      <c r="E613" s="18"/>
      <c r="F613" s="18"/>
      <c r="G613" s="18"/>
      <c r="H613" s="18"/>
      <c r="I613" s="18"/>
      <c r="J613" s="18"/>
      <c r="K613" s="18"/>
      <c r="L613" s="18"/>
      <c r="M613" s="18"/>
      <c r="N613" s="18"/>
      <c r="O613" s="18"/>
      <c r="P613" s="18"/>
      <c r="Q613" s="18"/>
      <c r="R613" s="18"/>
      <c r="S613" s="18"/>
      <c r="T613" s="18"/>
      <c r="U613" s="18"/>
      <c r="V613" s="18"/>
      <c r="W613" s="18"/>
      <c r="X613" s="18"/>
      <c r="Y613" s="18"/>
      <c r="Z613" s="18"/>
      <c r="AA613" s="18"/>
      <c r="AB613" s="18"/>
      <c r="AC613" s="18"/>
      <c r="AD613" s="18"/>
      <c r="AE613" s="18"/>
      <c r="AF613" s="18"/>
      <c r="AG613" s="18"/>
      <c r="AH613" s="18"/>
      <c r="AI613" s="18"/>
      <c r="AJ613" s="18"/>
      <c r="AK613" s="18"/>
      <c r="AL613" s="18"/>
      <c r="AM613" s="18"/>
    </row>
    <row r="614" spans="2:39" ht="14.5" customHeight="1" x14ac:dyDescent="0.35">
      <c r="B614" s="18"/>
      <c r="C614" s="18"/>
      <c r="D614" s="18"/>
      <c r="E614" s="18"/>
      <c r="F614" s="18"/>
      <c r="G614" s="18"/>
      <c r="H614" s="18"/>
      <c r="I614" s="18"/>
      <c r="J614" s="18"/>
      <c r="K614" s="18"/>
      <c r="L614" s="18"/>
      <c r="M614" s="18"/>
      <c r="N614" s="18"/>
      <c r="O614" s="18"/>
      <c r="P614" s="18"/>
      <c r="Q614" s="18"/>
      <c r="R614" s="18"/>
      <c r="S614" s="18"/>
      <c r="T614" s="18"/>
      <c r="U614" s="18"/>
      <c r="V614" s="18"/>
      <c r="W614" s="18"/>
      <c r="X614" s="18"/>
      <c r="Y614" s="18"/>
      <c r="Z614" s="18"/>
      <c r="AA614" s="18"/>
      <c r="AB614" s="18"/>
      <c r="AC614" s="18"/>
      <c r="AD614" s="18"/>
      <c r="AE614" s="18"/>
      <c r="AF614" s="18"/>
      <c r="AG614" s="18"/>
      <c r="AH614" s="18"/>
      <c r="AI614" s="18"/>
      <c r="AJ614" s="18"/>
      <c r="AK614" s="18"/>
      <c r="AL614" s="18"/>
      <c r="AM614" s="18"/>
    </row>
    <row r="615" spans="2:39" ht="14.5" customHeight="1" x14ac:dyDescent="0.35">
      <c r="B615" s="18"/>
      <c r="C615" s="18"/>
      <c r="D615" s="18"/>
      <c r="E615" s="18"/>
      <c r="F615" s="18"/>
      <c r="G615" s="18"/>
      <c r="H615" s="18"/>
      <c r="I615" s="18"/>
      <c r="J615" s="18"/>
      <c r="K615" s="18"/>
      <c r="L615" s="18"/>
      <c r="M615" s="18"/>
      <c r="N615" s="18"/>
      <c r="O615" s="18"/>
      <c r="P615" s="18"/>
      <c r="Q615" s="18"/>
      <c r="R615" s="18"/>
      <c r="S615" s="18"/>
      <c r="T615" s="18"/>
      <c r="U615" s="18"/>
      <c r="V615" s="18"/>
      <c r="W615" s="18"/>
      <c r="X615" s="18"/>
      <c r="Y615" s="18"/>
      <c r="Z615" s="18"/>
      <c r="AA615" s="18"/>
      <c r="AB615" s="18"/>
      <c r="AC615" s="18"/>
      <c r="AD615" s="18"/>
      <c r="AE615" s="18"/>
      <c r="AF615" s="18"/>
      <c r="AG615" s="18"/>
      <c r="AH615" s="18"/>
      <c r="AI615" s="18"/>
      <c r="AJ615" s="18"/>
      <c r="AK615" s="18"/>
      <c r="AL615" s="18"/>
      <c r="AM615" s="18"/>
    </row>
    <row r="616" spans="2:39" ht="14.5" customHeight="1" x14ac:dyDescent="0.35">
      <c r="B616" s="18"/>
      <c r="C616" s="18"/>
      <c r="D616" s="18"/>
      <c r="E616" s="18"/>
      <c r="F616" s="18"/>
      <c r="G616" s="18"/>
      <c r="H616" s="18"/>
      <c r="I616" s="18"/>
      <c r="J616" s="18"/>
      <c r="K616" s="18"/>
      <c r="L616" s="18"/>
      <c r="M616" s="18"/>
      <c r="N616" s="18"/>
      <c r="O616" s="18"/>
      <c r="P616" s="18"/>
      <c r="Q616" s="18"/>
      <c r="R616" s="18"/>
      <c r="S616" s="18"/>
      <c r="T616" s="18"/>
      <c r="U616" s="18"/>
      <c r="V616" s="18"/>
      <c r="W616" s="18"/>
      <c r="X616" s="18"/>
      <c r="Y616" s="18"/>
      <c r="Z616" s="18"/>
      <c r="AA616" s="18"/>
      <c r="AB616" s="18"/>
      <c r="AC616" s="18"/>
      <c r="AD616" s="18"/>
      <c r="AE616" s="18"/>
      <c r="AF616" s="18"/>
      <c r="AG616" s="18"/>
      <c r="AH616" s="18"/>
      <c r="AI616" s="18"/>
      <c r="AJ616" s="18"/>
      <c r="AK616" s="18"/>
      <c r="AL616" s="18"/>
      <c r="AM616" s="18"/>
    </row>
    <row r="617" spans="2:39" ht="14.5" customHeight="1" x14ac:dyDescent="0.35">
      <c r="B617" s="18"/>
      <c r="C617" s="18"/>
      <c r="D617" s="18"/>
      <c r="E617" s="18"/>
      <c r="F617" s="18"/>
      <c r="G617" s="18"/>
      <c r="H617" s="18"/>
      <c r="I617" s="18"/>
      <c r="J617" s="18"/>
      <c r="K617" s="18"/>
      <c r="L617" s="18"/>
      <c r="M617" s="18"/>
      <c r="N617" s="18"/>
      <c r="O617" s="18"/>
      <c r="P617" s="18"/>
      <c r="Q617" s="18"/>
      <c r="R617" s="18"/>
      <c r="S617" s="18"/>
      <c r="T617" s="18"/>
      <c r="U617" s="18"/>
      <c r="V617" s="18"/>
      <c r="W617" s="18"/>
      <c r="X617" s="18"/>
      <c r="Y617" s="18"/>
      <c r="Z617" s="18"/>
      <c r="AA617" s="18"/>
      <c r="AB617" s="18"/>
      <c r="AC617" s="18"/>
      <c r="AD617" s="18"/>
      <c r="AE617" s="18"/>
      <c r="AF617" s="18"/>
      <c r="AG617" s="18"/>
      <c r="AH617" s="18"/>
      <c r="AI617" s="18"/>
      <c r="AJ617" s="18"/>
      <c r="AK617" s="18"/>
      <c r="AL617" s="18"/>
      <c r="AM617" s="18"/>
    </row>
    <row r="618" spans="2:39" ht="14.5" customHeight="1" x14ac:dyDescent="0.35">
      <c r="B618" s="18"/>
      <c r="C618" s="18"/>
      <c r="D618" s="18"/>
      <c r="E618" s="18"/>
      <c r="F618" s="18"/>
      <c r="G618" s="18"/>
      <c r="H618" s="18"/>
      <c r="I618" s="18"/>
      <c r="J618" s="18"/>
      <c r="K618" s="18"/>
      <c r="L618" s="18"/>
      <c r="M618" s="18"/>
      <c r="N618" s="18"/>
      <c r="O618" s="18"/>
      <c r="P618" s="18"/>
      <c r="Q618" s="18"/>
      <c r="R618" s="18"/>
      <c r="S618" s="18"/>
      <c r="T618" s="18"/>
      <c r="U618" s="18"/>
      <c r="V618" s="18"/>
      <c r="W618" s="18"/>
      <c r="X618" s="18"/>
      <c r="Y618" s="18"/>
      <c r="Z618" s="18"/>
      <c r="AA618" s="18"/>
      <c r="AB618" s="18"/>
      <c r="AC618" s="18"/>
      <c r="AD618" s="18"/>
      <c r="AE618" s="18"/>
      <c r="AF618" s="18"/>
      <c r="AG618" s="18"/>
      <c r="AH618" s="18"/>
      <c r="AI618" s="18"/>
      <c r="AJ618" s="18"/>
      <c r="AK618" s="18"/>
      <c r="AL618" s="18"/>
      <c r="AM618" s="18"/>
    </row>
    <row r="619" spans="2:39" ht="14.5" customHeight="1" x14ac:dyDescent="0.35">
      <c r="B619" s="18"/>
      <c r="C619" s="18"/>
      <c r="D619" s="18"/>
      <c r="E619" s="18"/>
      <c r="F619" s="18"/>
      <c r="G619" s="18"/>
      <c r="H619" s="18"/>
      <c r="I619" s="18"/>
      <c r="J619" s="18"/>
      <c r="K619" s="18"/>
      <c r="L619" s="18"/>
      <c r="M619" s="18"/>
      <c r="N619" s="18"/>
      <c r="O619" s="18"/>
      <c r="P619" s="18"/>
      <c r="Q619" s="18"/>
      <c r="R619" s="18"/>
      <c r="S619" s="18"/>
      <c r="T619" s="18"/>
      <c r="U619" s="18"/>
      <c r="V619" s="18"/>
      <c r="W619" s="18"/>
      <c r="X619" s="18"/>
      <c r="Y619" s="18"/>
      <c r="Z619" s="18"/>
      <c r="AA619" s="18"/>
      <c r="AB619" s="18"/>
      <c r="AC619" s="18"/>
      <c r="AD619" s="18"/>
      <c r="AE619" s="18"/>
      <c r="AF619" s="18"/>
      <c r="AG619" s="18"/>
      <c r="AH619" s="18"/>
      <c r="AI619" s="18"/>
      <c r="AJ619" s="18"/>
      <c r="AK619" s="18"/>
      <c r="AL619" s="18"/>
      <c r="AM619" s="18"/>
    </row>
    <row r="620" spans="2:39" ht="14.5" customHeight="1" x14ac:dyDescent="0.35">
      <c r="B620" s="18"/>
      <c r="C620" s="18"/>
      <c r="D620" s="18"/>
      <c r="E620" s="18"/>
      <c r="F620" s="18"/>
      <c r="G620" s="18"/>
      <c r="H620" s="18"/>
      <c r="I620" s="18"/>
      <c r="J620" s="18"/>
      <c r="K620" s="18"/>
      <c r="L620" s="18"/>
      <c r="M620" s="18"/>
      <c r="N620" s="18"/>
      <c r="O620" s="18"/>
      <c r="P620" s="18"/>
      <c r="Q620" s="18"/>
      <c r="R620" s="18"/>
      <c r="S620" s="18"/>
      <c r="T620" s="18"/>
      <c r="U620" s="18"/>
      <c r="V620" s="18"/>
      <c r="W620" s="18"/>
      <c r="X620" s="18"/>
      <c r="Y620" s="18"/>
      <c r="Z620" s="18"/>
      <c r="AA620" s="18"/>
      <c r="AB620" s="18"/>
      <c r="AC620" s="18"/>
      <c r="AD620" s="18"/>
      <c r="AE620" s="18"/>
      <c r="AF620" s="18"/>
      <c r="AG620" s="18"/>
      <c r="AH620" s="18"/>
      <c r="AI620" s="18"/>
      <c r="AJ620" s="18"/>
      <c r="AK620" s="18"/>
      <c r="AL620" s="18"/>
      <c r="AM620" s="18"/>
    </row>
    <row r="621" spans="2:39" ht="14.5" customHeight="1" x14ac:dyDescent="0.35">
      <c r="B621" s="18"/>
      <c r="C621" s="18"/>
      <c r="D621" s="18"/>
      <c r="E621" s="18"/>
      <c r="F621" s="18"/>
      <c r="G621" s="18"/>
      <c r="H621" s="18"/>
      <c r="I621" s="18"/>
      <c r="J621" s="18"/>
      <c r="K621" s="18"/>
      <c r="L621" s="18"/>
      <c r="M621" s="18"/>
      <c r="N621" s="18"/>
      <c r="O621" s="18"/>
      <c r="P621" s="18"/>
      <c r="Q621" s="18"/>
      <c r="R621" s="18"/>
      <c r="S621" s="18"/>
      <c r="T621" s="18"/>
      <c r="U621" s="18"/>
      <c r="V621" s="18"/>
      <c r="W621" s="18"/>
      <c r="X621" s="18"/>
      <c r="Y621" s="18"/>
      <c r="Z621" s="18"/>
      <c r="AA621" s="18"/>
      <c r="AB621" s="18"/>
      <c r="AC621" s="18"/>
      <c r="AD621" s="18"/>
      <c r="AE621" s="18"/>
      <c r="AF621" s="18"/>
      <c r="AG621" s="18"/>
      <c r="AH621" s="18"/>
      <c r="AI621" s="18"/>
      <c r="AJ621" s="18"/>
      <c r="AK621" s="18"/>
      <c r="AL621" s="18"/>
      <c r="AM621" s="18"/>
    </row>
    <row r="622" spans="2:39" ht="14.5" customHeight="1" x14ac:dyDescent="0.35">
      <c r="B622" s="18"/>
      <c r="C622" s="18"/>
      <c r="D622" s="18"/>
      <c r="E622" s="18"/>
      <c r="F622" s="18"/>
      <c r="G622" s="18"/>
      <c r="H622" s="18"/>
      <c r="I622" s="18"/>
      <c r="J622" s="18"/>
      <c r="K622" s="18"/>
      <c r="L622" s="18"/>
      <c r="M622" s="18"/>
      <c r="N622" s="18"/>
      <c r="O622" s="18"/>
      <c r="P622" s="18"/>
      <c r="Q622" s="18"/>
      <c r="R622" s="18"/>
      <c r="S622" s="18"/>
      <c r="T622" s="18"/>
      <c r="U622" s="18"/>
      <c r="V622" s="18"/>
      <c r="W622" s="18"/>
      <c r="X622" s="18"/>
      <c r="Y622" s="18"/>
      <c r="Z622" s="18"/>
      <c r="AA622" s="18"/>
      <c r="AB622" s="18"/>
      <c r="AC622" s="18"/>
      <c r="AD622" s="18"/>
      <c r="AE622" s="18"/>
      <c r="AF622" s="18"/>
      <c r="AG622" s="18"/>
      <c r="AH622" s="18"/>
      <c r="AI622" s="18"/>
      <c r="AJ622" s="18"/>
      <c r="AK622" s="18"/>
      <c r="AL622" s="18"/>
      <c r="AM622" s="18"/>
    </row>
    <row r="623" spans="2:39" ht="14.5" customHeight="1" x14ac:dyDescent="0.35">
      <c r="B623" s="18"/>
      <c r="C623" s="18"/>
      <c r="D623" s="18"/>
      <c r="E623" s="18"/>
      <c r="F623" s="18"/>
      <c r="G623" s="18"/>
      <c r="H623" s="18"/>
      <c r="I623" s="18"/>
      <c r="J623" s="18"/>
      <c r="K623" s="18"/>
      <c r="L623" s="18"/>
      <c r="M623" s="18"/>
      <c r="N623" s="18"/>
      <c r="O623" s="18"/>
      <c r="P623" s="18"/>
      <c r="Q623" s="18"/>
      <c r="R623" s="18"/>
      <c r="S623" s="18"/>
      <c r="T623" s="18"/>
      <c r="U623" s="18"/>
      <c r="V623" s="18"/>
      <c r="W623" s="18"/>
      <c r="X623" s="18"/>
      <c r="Y623" s="18"/>
      <c r="Z623" s="18"/>
      <c r="AA623" s="18"/>
      <c r="AB623" s="18"/>
      <c r="AC623" s="18"/>
      <c r="AD623" s="18"/>
      <c r="AE623" s="18"/>
      <c r="AF623" s="18"/>
      <c r="AG623" s="18"/>
      <c r="AH623" s="18"/>
      <c r="AI623" s="18"/>
      <c r="AJ623" s="18"/>
      <c r="AK623" s="18"/>
      <c r="AL623" s="18"/>
      <c r="AM623" s="18"/>
    </row>
    <row r="624" spans="2:39" ht="14.5" customHeight="1" x14ac:dyDescent="0.35">
      <c r="B624" s="18"/>
      <c r="C624" s="18"/>
      <c r="D624" s="18"/>
      <c r="E624" s="18"/>
      <c r="F624" s="18"/>
      <c r="G624" s="18"/>
      <c r="H624" s="18"/>
      <c r="I624" s="18"/>
      <c r="J624" s="18"/>
      <c r="K624" s="18"/>
      <c r="L624" s="18"/>
      <c r="M624" s="18"/>
      <c r="N624" s="18"/>
      <c r="O624" s="18"/>
      <c r="P624" s="18"/>
      <c r="Q624" s="18"/>
      <c r="R624" s="18"/>
      <c r="S624" s="18"/>
      <c r="T624" s="18"/>
      <c r="U624" s="18"/>
      <c r="V624" s="18"/>
      <c r="W624" s="18"/>
      <c r="X624" s="18"/>
      <c r="Y624" s="18"/>
      <c r="Z624" s="18"/>
      <c r="AA624" s="18"/>
      <c r="AB624" s="18"/>
      <c r="AC624" s="18"/>
      <c r="AD624" s="18"/>
      <c r="AE624" s="18"/>
      <c r="AF624" s="18"/>
      <c r="AG624" s="18"/>
      <c r="AH624" s="18"/>
      <c r="AI624" s="18"/>
      <c r="AJ624" s="18"/>
      <c r="AK624" s="18"/>
      <c r="AL624" s="18"/>
      <c r="AM624" s="18"/>
    </row>
    <row r="625" spans="2:39" ht="14.5" customHeight="1" x14ac:dyDescent="0.35">
      <c r="B625" s="18"/>
      <c r="C625" s="18"/>
      <c r="D625" s="18"/>
      <c r="E625" s="18"/>
      <c r="F625" s="18"/>
      <c r="G625" s="18"/>
      <c r="H625" s="18"/>
      <c r="I625" s="18"/>
      <c r="J625" s="18"/>
      <c r="K625" s="18"/>
      <c r="L625" s="18"/>
      <c r="M625" s="18"/>
      <c r="N625" s="18"/>
      <c r="O625" s="18"/>
      <c r="P625" s="18"/>
      <c r="Q625" s="18"/>
      <c r="R625" s="18"/>
      <c r="S625" s="18"/>
      <c r="T625" s="18"/>
      <c r="U625" s="18"/>
      <c r="V625" s="18"/>
      <c r="W625" s="18"/>
      <c r="X625" s="18"/>
      <c r="Y625" s="18"/>
      <c r="Z625" s="18"/>
      <c r="AA625" s="18"/>
      <c r="AB625" s="18"/>
      <c r="AC625" s="18"/>
      <c r="AD625" s="18"/>
      <c r="AE625" s="18"/>
      <c r="AF625" s="18"/>
      <c r="AG625" s="18"/>
      <c r="AH625" s="18"/>
      <c r="AI625" s="18"/>
      <c r="AJ625" s="18"/>
      <c r="AK625" s="18"/>
      <c r="AL625" s="18"/>
      <c r="AM625" s="18"/>
    </row>
    <row r="626" spans="2:39" ht="14.5" customHeight="1" x14ac:dyDescent="0.35">
      <c r="B626" s="18"/>
      <c r="C626" s="18"/>
      <c r="D626" s="18"/>
      <c r="E626" s="18"/>
      <c r="F626" s="18"/>
      <c r="G626" s="18"/>
      <c r="H626" s="18"/>
      <c r="I626" s="18"/>
      <c r="J626" s="18"/>
      <c r="K626" s="18"/>
      <c r="L626" s="18"/>
      <c r="M626" s="18"/>
      <c r="N626" s="18"/>
      <c r="O626" s="18"/>
      <c r="P626" s="18"/>
      <c r="Q626" s="18"/>
      <c r="R626" s="18"/>
      <c r="S626" s="18"/>
      <c r="T626" s="18"/>
      <c r="U626" s="18"/>
      <c r="V626" s="18"/>
      <c r="W626" s="18"/>
      <c r="X626" s="18"/>
      <c r="Y626" s="18"/>
      <c r="Z626" s="18"/>
      <c r="AA626" s="18"/>
      <c r="AB626" s="18"/>
      <c r="AC626" s="18"/>
      <c r="AD626" s="18"/>
      <c r="AE626" s="18"/>
      <c r="AF626" s="18"/>
      <c r="AG626" s="18"/>
      <c r="AH626" s="18"/>
      <c r="AI626" s="18"/>
      <c r="AJ626" s="18"/>
      <c r="AK626" s="18"/>
      <c r="AL626" s="18"/>
      <c r="AM626" s="18"/>
    </row>
    <row r="627" spans="2:39" ht="14.5" customHeight="1" x14ac:dyDescent="0.35">
      <c r="B627" s="18"/>
      <c r="C627" s="18"/>
      <c r="D627" s="18"/>
      <c r="E627" s="18"/>
      <c r="F627" s="18"/>
      <c r="G627" s="18"/>
      <c r="H627" s="18"/>
      <c r="I627" s="18"/>
      <c r="J627" s="18"/>
      <c r="K627" s="18"/>
      <c r="L627" s="18"/>
      <c r="M627" s="18"/>
      <c r="N627" s="18"/>
      <c r="O627" s="18"/>
      <c r="P627" s="18"/>
      <c r="Q627" s="18"/>
      <c r="R627" s="18"/>
      <c r="S627" s="18"/>
      <c r="T627" s="18"/>
      <c r="U627" s="18"/>
      <c r="V627" s="18"/>
      <c r="W627" s="18"/>
      <c r="X627" s="18"/>
      <c r="Y627" s="18"/>
      <c r="Z627" s="18"/>
      <c r="AA627" s="18"/>
      <c r="AB627" s="18"/>
      <c r="AC627" s="18"/>
      <c r="AD627" s="18"/>
      <c r="AE627" s="18"/>
      <c r="AF627" s="18"/>
      <c r="AG627" s="18"/>
      <c r="AH627" s="18"/>
      <c r="AI627" s="18"/>
      <c r="AJ627" s="18"/>
      <c r="AK627" s="18"/>
      <c r="AL627" s="18"/>
      <c r="AM627" s="18"/>
    </row>
    <row r="628" spans="2:39" ht="14.5" customHeight="1" x14ac:dyDescent="0.35">
      <c r="B628" s="18"/>
      <c r="C628" s="18"/>
      <c r="D628" s="18"/>
      <c r="E628" s="18"/>
      <c r="F628" s="18"/>
      <c r="G628" s="18"/>
      <c r="H628" s="18"/>
      <c r="I628" s="18"/>
      <c r="J628" s="18"/>
      <c r="K628" s="18"/>
      <c r="L628" s="18"/>
      <c r="M628" s="18"/>
      <c r="N628" s="18"/>
      <c r="O628" s="18"/>
      <c r="P628" s="18"/>
      <c r="Q628" s="18"/>
      <c r="R628" s="18"/>
      <c r="S628" s="18"/>
      <c r="T628" s="18"/>
      <c r="U628" s="18"/>
      <c r="V628" s="18"/>
      <c r="W628" s="18"/>
      <c r="X628" s="18"/>
      <c r="Y628" s="18"/>
      <c r="Z628" s="18"/>
      <c r="AA628" s="18"/>
      <c r="AB628" s="18"/>
      <c r="AC628" s="18"/>
      <c r="AD628" s="18"/>
      <c r="AE628" s="18"/>
      <c r="AF628" s="18"/>
      <c r="AG628" s="18"/>
      <c r="AH628" s="18"/>
      <c r="AI628" s="18"/>
      <c r="AJ628" s="18"/>
      <c r="AK628" s="18"/>
      <c r="AL628" s="18"/>
      <c r="AM628" s="18"/>
    </row>
    <row r="629" spans="2:39" ht="14.5" customHeight="1" x14ac:dyDescent="0.35">
      <c r="B629" s="18"/>
      <c r="C629" s="18"/>
      <c r="D629" s="18"/>
      <c r="E629" s="18"/>
      <c r="F629" s="18"/>
      <c r="G629" s="18"/>
      <c r="H629" s="18"/>
      <c r="I629" s="18"/>
      <c r="J629" s="18"/>
      <c r="K629" s="18"/>
      <c r="L629" s="18"/>
      <c r="M629" s="18"/>
      <c r="N629" s="18"/>
      <c r="O629" s="18"/>
      <c r="P629" s="18"/>
      <c r="Q629" s="18"/>
      <c r="R629" s="18"/>
      <c r="S629" s="18"/>
      <c r="T629" s="18"/>
      <c r="U629" s="18"/>
      <c r="V629" s="18"/>
      <c r="W629" s="18"/>
      <c r="X629" s="18"/>
      <c r="Y629" s="18"/>
      <c r="Z629" s="18"/>
      <c r="AA629" s="18"/>
      <c r="AB629" s="18"/>
      <c r="AC629" s="18"/>
      <c r="AD629" s="18"/>
      <c r="AE629" s="18"/>
      <c r="AF629" s="18"/>
      <c r="AG629" s="18"/>
      <c r="AH629" s="18"/>
      <c r="AI629" s="18"/>
      <c r="AJ629" s="18"/>
      <c r="AK629" s="18"/>
      <c r="AL629" s="18"/>
      <c r="AM629" s="18"/>
    </row>
    <row r="630" spans="2:39" ht="14.5" customHeight="1" x14ac:dyDescent="0.35">
      <c r="B630" s="18"/>
      <c r="C630" s="18"/>
      <c r="D630" s="18"/>
      <c r="E630" s="18"/>
      <c r="F630" s="18"/>
      <c r="G630" s="18"/>
      <c r="H630" s="18"/>
      <c r="I630" s="18"/>
      <c r="J630" s="18"/>
      <c r="K630" s="18"/>
      <c r="L630" s="18"/>
      <c r="M630" s="18"/>
      <c r="N630" s="18"/>
      <c r="O630" s="18"/>
      <c r="P630" s="18"/>
      <c r="Q630" s="18"/>
      <c r="R630" s="18"/>
      <c r="S630" s="18"/>
      <c r="T630" s="18"/>
      <c r="U630" s="18"/>
      <c r="V630" s="18"/>
      <c r="W630" s="18"/>
      <c r="X630" s="18"/>
      <c r="Y630" s="18"/>
      <c r="Z630" s="18"/>
      <c r="AA630" s="18"/>
      <c r="AB630" s="18"/>
      <c r="AC630" s="18"/>
      <c r="AD630" s="18"/>
      <c r="AE630" s="18"/>
      <c r="AF630" s="18"/>
      <c r="AG630" s="18"/>
      <c r="AH630" s="18"/>
      <c r="AI630" s="18"/>
      <c r="AJ630" s="18"/>
      <c r="AK630" s="18"/>
      <c r="AL630" s="18"/>
      <c r="AM630" s="18"/>
    </row>
    <row r="631" spans="2:39" ht="14.5" customHeight="1" x14ac:dyDescent="0.35">
      <c r="B631" s="18"/>
      <c r="C631" s="18"/>
      <c r="D631" s="18"/>
      <c r="E631" s="18"/>
      <c r="F631" s="18"/>
      <c r="G631" s="18"/>
      <c r="H631" s="18"/>
      <c r="I631" s="18"/>
      <c r="J631" s="18"/>
      <c r="K631" s="18"/>
      <c r="L631" s="18"/>
      <c r="M631" s="18"/>
      <c r="N631" s="18"/>
      <c r="O631" s="18"/>
      <c r="P631" s="18"/>
      <c r="Q631" s="18"/>
      <c r="R631" s="18"/>
      <c r="S631" s="18"/>
      <c r="T631" s="18"/>
      <c r="U631" s="18"/>
      <c r="V631" s="18"/>
      <c r="W631" s="18"/>
      <c r="X631" s="18"/>
      <c r="Y631" s="18"/>
      <c r="Z631" s="18"/>
      <c r="AA631" s="18"/>
      <c r="AB631" s="18"/>
      <c r="AC631" s="18"/>
      <c r="AD631" s="18"/>
      <c r="AE631" s="18"/>
      <c r="AF631" s="18"/>
      <c r="AG631" s="18"/>
      <c r="AH631" s="18"/>
      <c r="AI631" s="18"/>
      <c r="AJ631" s="18"/>
      <c r="AK631" s="18"/>
      <c r="AL631" s="18"/>
      <c r="AM631" s="18"/>
    </row>
    <row r="632" spans="2:39" ht="14.5" customHeight="1" x14ac:dyDescent="0.35">
      <c r="B632" s="18"/>
      <c r="C632" s="18"/>
      <c r="D632" s="18"/>
      <c r="E632" s="18"/>
      <c r="F632" s="18"/>
      <c r="G632" s="18"/>
      <c r="H632" s="18"/>
      <c r="I632" s="18"/>
      <c r="J632" s="18"/>
      <c r="K632" s="18"/>
      <c r="L632" s="18"/>
      <c r="M632" s="18"/>
      <c r="N632" s="18"/>
      <c r="O632" s="18"/>
      <c r="P632" s="18"/>
      <c r="Q632" s="18"/>
      <c r="R632" s="18"/>
      <c r="S632" s="18"/>
      <c r="T632" s="18"/>
      <c r="U632" s="18"/>
      <c r="V632" s="18"/>
      <c r="W632" s="18"/>
      <c r="X632" s="18"/>
      <c r="Y632" s="18"/>
      <c r="Z632" s="18"/>
      <c r="AA632" s="18"/>
      <c r="AB632" s="18"/>
      <c r="AC632" s="18"/>
      <c r="AD632" s="18"/>
      <c r="AE632" s="18"/>
      <c r="AF632" s="18"/>
      <c r="AG632" s="18"/>
      <c r="AH632" s="18"/>
      <c r="AI632" s="18"/>
      <c r="AJ632" s="18"/>
      <c r="AK632" s="18"/>
      <c r="AL632" s="18"/>
      <c r="AM632" s="18"/>
    </row>
    <row r="633" spans="2:39" ht="14.5" customHeight="1" x14ac:dyDescent="0.35">
      <c r="B633" s="18"/>
      <c r="C633" s="18"/>
      <c r="D633" s="18"/>
      <c r="E633" s="18"/>
      <c r="F633" s="18"/>
      <c r="G633" s="18"/>
      <c r="H633" s="18"/>
      <c r="I633" s="18"/>
      <c r="J633" s="18"/>
      <c r="K633" s="18"/>
      <c r="L633" s="18"/>
      <c r="M633" s="18"/>
      <c r="N633" s="18"/>
      <c r="O633" s="18"/>
      <c r="P633" s="18"/>
      <c r="Q633" s="18"/>
      <c r="R633" s="18"/>
      <c r="S633" s="18"/>
      <c r="T633" s="18"/>
      <c r="U633" s="18"/>
      <c r="V633" s="18"/>
      <c r="W633" s="18"/>
      <c r="X633" s="18"/>
      <c r="Y633" s="18"/>
      <c r="Z633" s="18"/>
      <c r="AA633" s="18"/>
      <c r="AB633" s="18"/>
      <c r="AC633" s="18"/>
      <c r="AD633" s="18"/>
      <c r="AE633" s="18"/>
      <c r="AF633" s="18"/>
      <c r="AG633" s="18"/>
      <c r="AH633" s="18"/>
      <c r="AI633" s="18"/>
      <c r="AJ633" s="18"/>
      <c r="AK633" s="18"/>
      <c r="AL633" s="18"/>
      <c r="AM633" s="18"/>
    </row>
    <row r="634" spans="2:39" ht="14.5" customHeight="1" x14ac:dyDescent="0.35">
      <c r="B634" s="18"/>
      <c r="C634" s="18"/>
      <c r="D634" s="18"/>
      <c r="E634" s="18"/>
      <c r="F634" s="18"/>
      <c r="G634" s="18"/>
      <c r="H634" s="18"/>
      <c r="I634" s="18"/>
      <c r="J634" s="18"/>
      <c r="K634" s="18"/>
      <c r="L634" s="18"/>
      <c r="M634" s="18"/>
      <c r="N634" s="18"/>
      <c r="O634" s="18"/>
      <c r="P634" s="18"/>
      <c r="Q634" s="18"/>
      <c r="R634" s="18"/>
      <c r="S634" s="18"/>
      <c r="T634" s="18"/>
      <c r="U634" s="18"/>
      <c r="V634" s="18"/>
      <c r="W634" s="18"/>
      <c r="X634" s="18"/>
      <c r="Y634" s="18"/>
      <c r="Z634" s="18"/>
      <c r="AA634" s="18"/>
      <c r="AB634" s="18"/>
      <c r="AC634" s="18"/>
      <c r="AD634" s="18"/>
      <c r="AE634" s="18"/>
      <c r="AF634" s="18"/>
      <c r="AG634" s="18"/>
      <c r="AH634" s="18"/>
      <c r="AI634" s="18"/>
      <c r="AJ634" s="18"/>
      <c r="AK634" s="18"/>
      <c r="AL634" s="18"/>
      <c r="AM634" s="18"/>
    </row>
    <row r="635" spans="2:39" ht="14.5" customHeight="1" x14ac:dyDescent="0.35">
      <c r="B635" s="18"/>
      <c r="C635" s="18"/>
      <c r="D635" s="18"/>
      <c r="E635" s="18"/>
      <c r="F635" s="18"/>
      <c r="G635" s="18"/>
      <c r="H635" s="18"/>
      <c r="I635" s="18"/>
      <c r="J635" s="18"/>
      <c r="K635" s="18"/>
      <c r="L635" s="18"/>
      <c r="M635" s="18"/>
      <c r="N635" s="18"/>
      <c r="O635" s="18"/>
      <c r="P635" s="18"/>
      <c r="Q635" s="18"/>
      <c r="R635" s="18"/>
      <c r="S635" s="18"/>
      <c r="T635" s="18"/>
      <c r="U635" s="18"/>
      <c r="V635" s="18"/>
      <c r="W635" s="18"/>
      <c r="X635" s="18"/>
      <c r="Y635" s="18"/>
      <c r="Z635" s="18"/>
      <c r="AA635" s="18"/>
      <c r="AB635" s="18"/>
      <c r="AC635" s="18"/>
      <c r="AD635" s="18"/>
      <c r="AE635" s="18"/>
      <c r="AF635" s="18"/>
      <c r="AG635" s="18"/>
      <c r="AH635" s="18"/>
      <c r="AI635" s="18"/>
      <c r="AJ635" s="18"/>
      <c r="AK635" s="18"/>
      <c r="AL635" s="18"/>
      <c r="AM635" s="18"/>
    </row>
    <row r="636" spans="2:39" ht="14.5" customHeight="1" x14ac:dyDescent="0.35">
      <c r="B636" s="18"/>
      <c r="C636" s="18"/>
      <c r="D636" s="18"/>
      <c r="E636" s="18"/>
      <c r="F636" s="18"/>
      <c r="G636" s="18"/>
      <c r="H636" s="18"/>
      <c r="I636" s="18"/>
      <c r="J636" s="18"/>
      <c r="K636" s="18"/>
      <c r="L636" s="18"/>
      <c r="M636" s="18"/>
      <c r="N636" s="18"/>
      <c r="O636" s="18"/>
      <c r="P636" s="18"/>
      <c r="Q636" s="18"/>
      <c r="R636" s="18"/>
      <c r="S636" s="18"/>
      <c r="T636" s="18"/>
      <c r="U636" s="18"/>
      <c r="V636" s="18"/>
      <c r="W636" s="18"/>
      <c r="X636" s="18"/>
      <c r="Y636" s="18"/>
      <c r="Z636" s="18"/>
      <c r="AA636" s="18"/>
      <c r="AB636" s="18"/>
      <c r="AC636" s="18"/>
      <c r="AD636" s="18"/>
      <c r="AE636" s="18"/>
      <c r="AF636" s="18"/>
      <c r="AG636" s="18"/>
      <c r="AH636" s="18"/>
      <c r="AI636" s="18"/>
      <c r="AJ636" s="18"/>
      <c r="AK636" s="18"/>
      <c r="AL636" s="18"/>
      <c r="AM636" s="18"/>
    </row>
    <row r="637" spans="2:39" ht="14.5" customHeight="1" x14ac:dyDescent="0.35">
      <c r="B637" s="18"/>
      <c r="C637" s="18"/>
      <c r="D637" s="18"/>
      <c r="E637" s="18"/>
      <c r="F637" s="18"/>
      <c r="G637" s="18"/>
      <c r="H637" s="18"/>
      <c r="I637" s="18"/>
      <c r="J637" s="18"/>
      <c r="K637" s="18"/>
      <c r="L637" s="18"/>
      <c r="M637" s="18"/>
      <c r="N637" s="18"/>
      <c r="O637" s="18"/>
      <c r="P637" s="18"/>
      <c r="Q637" s="18"/>
      <c r="R637" s="18"/>
      <c r="S637" s="18"/>
      <c r="T637" s="18"/>
      <c r="U637" s="18"/>
      <c r="V637" s="18"/>
      <c r="W637" s="18"/>
      <c r="X637" s="18"/>
      <c r="Y637" s="18"/>
      <c r="Z637" s="18"/>
      <c r="AA637" s="18"/>
      <c r="AB637" s="18"/>
      <c r="AC637" s="18"/>
      <c r="AD637" s="18"/>
      <c r="AE637" s="18"/>
      <c r="AF637" s="18"/>
      <c r="AG637" s="18"/>
      <c r="AH637" s="18"/>
      <c r="AI637" s="18"/>
      <c r="AJ637" s="18"/>
      <c r="AK637" s="18"/>
      <c r="AL637" s="18"/>
      <c r="AM637" s="18"/>
    </row>
    <row r="638" spans="2:39" ht="14.5" customHeight="1" x14ac:dyDescent="0.35">
      <c r="B638" s="18"/>
      <c r="C638" s="18"/>
      <c r="D638" s="18"/>
      <c r="E638" s="18"/>
      <c r="F638" s="18"/>
      <c r="G638" s="18"/>
      <c r="H638" s="18"/>
      <c r="I638" s="18"/>
      <c r="J638" s="18"/>
      <c r="K638" s="18"/>
      <c r="L638" s="18"/>
      <c r="M638" s="18"/>
      <c r="N638" s="18"/>
      <c r="O638" s="18"/>
      <c r="P638" s="18"/>
      <c r="Q638" s="18"/>
      <c r="R638" s="18"/>
      <c r="S638" s="18"/>
      <c r="T638" s="18"/>
      <c r="U638" s="18"/>
      <c r="V638" s="18"/>
      <c r="W638" s="18"/>
      <c r="X638" s="18"/>
      <c r="Y638" s="18"/>
      <c r="Z638" s="18"/>
      <c r="AA638" s="18"/>
      <c r="AB638" s="18"/>
      <c r="AC638" s="18"/>
      <c r="AD638" s="18"/>
      <c r="AE638" s="18"/>
      <c r="AF638" s="18"/>
      <c r="AG638" s="18"/>
      <c r="AH638" s="18"/>
      <c r="AI638" s="18"/>
      <c r="AJ638" s="18"/>
      <c r="AK638" s="18"/>
      <c r="AL638" s="18"/>
      <c r="AM638" s="18"/>
    </row>
    <row r="639" spans="2:39" ht="14.5" customHeight="1" x14ac:dyDescent="0.35">
      <c r="B639" s="18"/>
      <c r="C639" s="18"/>
      <c r="D639" s="18"/>
      <c r="E639" s="18"/>
      <c r="F639" s="18"/>
      <c r="G639" s="18"/>
      <c r="H639" s="18"/>
      <c r="I639" s="18"/>
      <c r="J639" s="18"/>
      <c r="K639" s="18"/>
      <c r="L639" s="18"/>
      <c r="M639" s="18"/>
      <c r="N639" s="18"/>
      <c r="O639" s="18"/>
      <c r="P639" s="18"/>
      <c r="Q639" s="18"/>
      <c r="R639" s="18"/>
      <c r="S639" s="18"/>
      <c r="T639" s="18"/>
      <c r="U639" s="18"/>
      <c r="V639" s="18"/>
      <c r="W639" s="18"/>
      <c r="X639" s="18"/>
      <c r="Y639" s="18"/>
      <c r="Z639" s="18"/>
      <c r="AA639" s="18"/>
      <c r="AB639" s="18"/>
      <c r="AC639" s="18"/>
      <c r="AD639" s="18"/>
      <c r="AE639" s="18"/>
      <c r="AF639" s="18"/>
      <c r="AG639" s="18"/>
      <c r="AH639" s="18"/>
      <c r="AI639" s="18"/>
      <c r="AJ639" s="18"/>
      <c r="AK639" s="18"/>
      <c r="AL639" s="18"/>
      <c r="AM639" s="18"/>
    </row>
    <row r="640" spans="2:39" ht="14.5" customHeight="1" x14ac:dyDescent="0.35">
      <c r="B640" s="18"/>
      <c r="C640" s="18"/>
      <c r="D640" s="18"/>
      <c r="E640" s="18"/>
      <c r="F640" s="18"/>
      <c r="G640" s="18"/>
      <c r="H640" s="18"/>
      <c r="I640" s="18"/>
      <c r="J640" s="18"/>
      <c r="K640" s="18"/>
      <c r="L640" s="18"/>
      <c r="M640" s="18"/>
      <c r="N640" s="18"/>
      <c r="O640" s="18"/>
      <c r="P640" s="18"/>
      <c r="Q640" s="18"/>
      <c r="R640" s="18"/>
      <c r="S640" s="18"/>
      <c r="T640" s="18"/>
      <c r="U640" s="18"/>
      <c r="V640" s="18"/>
      <c r="W640" s="18"/>
      <c r="X640" s="18"/>
      <c r="Y640" s="18"/>
      <c r="Z640" s="18"/>
      <c r="AA640" s="18"/>
      <c r="AB640" s="18"/>
      <c r="AC640" s="18"/>
      <c r="AD640" s="18"/>
      <c r="AE640" s="18"/>
      <c r="AF640" s="18"/>
      <c r="AG640" s="18"/>
      <c r="AH640" s="18"/>
      <c r="AI640" s="18"/>
      <c r="AJ640" s="18"/>
      <c r="AK640" s="18"/>
      <c r="AL640" s="18"/>
      <c r="AM640" s="18"/>
    </row>
    <row r="641" spans="2:39" ht="14.5" customHeight="1" x14ac:dyDescent="0.35">
      <c r="B641" s="18"/>
      <c r="C641" s="18"/>
      <c r="D641" s="18"/>
      <c r="E641" s="18"/>
      <c r="F641" s="18"/>
      <c r="G641" s="18"/>
      <c r="H641" s="18"/>
      <c r="I641" s="18"/>
      <c r="J641" s="18"/>
      <c r="K641" s="18"/>
      <c r="L641" s="18"/>
      <c r="M641" s="18"/>
      <c r="N641" s="18"/>
      <c r="O641" s="18"/>
      <c r="P641" s="18"/>
      <c r="Q641" s="18"/>
      <c r="R641" s="18"/>
      <c r="S641" s="18"/>
      <c r="T641" s="18"/>
      <c r="U641" s="18"/>
      <c r="V641" s="18"/>
      <c r="W641" s="18"/>
      <c r="X641" s="18"/>
      <c r="Y641" s="18"/>
      <c r="Z641" s="18"/>
      <c r="AA641" s="18"/>
      <c r="AB641" s="18"/>
      <c r="AC641" s="18"/>
      <c r="AD641" s="18"/>
      <c r="AE641" s="18"/>
      <c r="AF641" s="18"/>
      <c r="AG641" s="18"/>
      <c r="AH641" s="18"/>
      <c r="AI641" s="18"/>
      <c r="AJ641" s="18"/>
      <c r="AK641" s="18"/>
      <c r="AL641" s="18"/>
      <c r="AM641" s="18"/>
    </row>
    <row r="642" spans="2:39" ht="14.5" customHeight="1" x14ac:dyDescent="0.35">
      <c r="B642" s="18"/>
      <c r="C642" s="18"/>
      <c r="D642" s="18"/>
      <c r="E642" s="18"/>
      <c r="F642" s="18"/>
      <c r="G642" s="18"/>
      <c r="H642" s="18"/>
      <c r="I642" s="18"/>
      <c r="J642" s="18"/>
      <c r="K642" s="18"/>
      <c r="L642" s="18"/>
      <c r="M642" s="18"/>
      <c r="N642" s="18"/>
      <c r="O642" s="18"/>
      <c r="P642" s="18"/>
      <c r="Q642" s="18"/>
      <c r="R642" s="18"/>
      <c r="S642" s="18"/>
      <c r="T642" s="18"/>
      <c r="U642" s="18"/>
      <c r="V642" s="18"/>
      <c r="W642" s="18"/>
      <c r="X642" s="18"/>
      <c r="Y642" s="18"/>
      <c r="Z642" s="18"/>
      <c r="AA642" s="18"/>
      <c r="AB642" s="18"/>
      <c r="AC642" s="18"/>
      <c r="AD642" s="18"/>
      <c r="AE642" s="18"/>
      <c r="AF642" s="18"/>
      <c r="AG642" s="18"/>
      <c r="AH642" s="18"/>
      <c r="AI642" s="18"/>
      <c r="AJ642" s="18"/>
      <c r="AK642" s="18"/>
      <c r="AL642" s="18"/>
      <c r="AM642" s="18"/>
    </row>
    <row r="643" spans="2:39" ht="14.5" customHeight="1" x14ac:dyDescent="0.35">
      <c r="B643" s="18"/>
      <c r="C643" s="18"/>
      <c r="D643" s="18"/>
      <c r="E643" s="18"/>
      <c r="F643" s="18"/>
      <c r="G643" s="18"/>
      <c r="H643" s="18"/>
      <c r="I643" s="18"/>
      <c r="J643" s="18"/>
      <c r="K643" s="18"/>
      <c r="L643" s="18"/>
      <c r="M643" s="18"/>
      <c r="N643" s="18"/>
      <c r="O643" s="18"/>
      <c r="P643" s="18"/>
      <c r="Q643" s="18"/>
      <c r="R643" s="18"/>
      <c r="S643" s="18"/>
      <c r="T643" s="18"/>
      <c r="U643" s="18"/>
      <c r="V643" s="18"/>
      <c r="W643" s="18"/>
      <c r="X643" s="18"/>
      <c r="Y643" s="18"/>
      <c r="Z643" s="18"/>
      <c r="AA643" s="18"/>
      <c r="AB643" s="18"/>
      <c r="AC643" s="18"/>
      <c r="AD643" s="18"/>
      <c r="AE643" s="18"/>
      <c r="AF643" s="18"/>
      <c r="AG643" s="18"/>
      <c r="AH643" s="18"/>
      <c r="AI643" s="18"/>
      <c r="AJ643" s="18"/>
      <c r="AK643" s="18"/>
      <c r="AL643" s="18"/>
      <c r="AM643" s="18"/>
    </row>
    <row r="644" spans="2:39" ht="14.5" customHeight="1" x14ac:dyDescent="0.35">
      <c r="B644" s="18"/>
      <c r="C644" s="18"/>
      <c r="D644" s="18"/>
      <c r="E644" s="18"/>
      <c r="F644" s="18"/>
      <c r="G644" s="18"/>
      <c r="H644" s="18"/>
      <c r="I644" s="18"/>
      <c r="J644" s="18"/>
      <c r="K644" s="18"/>
      <c r="L644" s="18"/>
      <c r="M644" s="18"/>
      <c r="N644" s="18"/>
      <c r="O644" s="18"/>
      <c r="P644" s="18"/>
      <c r="Q644" s="18"/>
      <c r="R644" s="18"/>
      <c r="S644" s="18"/>
      <c r="T644" s="18"/>
      <c r="U644" s="18"/>
      <c r="V644" s="18"/>
      <c r="W644" s="18"/>
      <c r="X644" s="18"/>
      <c r="Y644" s="18"/>
      <c r="Z644" s="18"/>
      <c r="AA644" s="18"/>
      <c r="AB644" s="18"/>
      <c r="AC644" s="18"/>
      <c r="AD644" s="18"/>
      <c r="AE644" s="18"/>
      <c r="AF644" s="18"/>
      <c r="AG644" s="18"/>
      <c r="AH644" s="18"/>
      <c r="AI644" s="18"/>
      <c r="AJ644" s="18"/>
      <c r="AK644" s="18"/>
      <c r="AL644" s="18"/>
      <c r="AM644" s="18"/>
    </row>
    <row r="645" spans="2:39" ht="14.5" customHeight="1" x14ac:dyDescent="0.35">
      <c r="B645" s="18"/>
      <c r="C645" s="18"/>
      <c r="D645" s="18"/>
      <c r="E645" s="18"/>
      <c r="F645" s="18"/>
      <c r="G645" s="18"/>
      <c r="H645" s="18"/>
      <c r="I645" s="18"/>
      <c r="J645" s="18"/>
      <c r="K645" s="18"/>
      <c r="L645" s="18"/>
      <c r="M645" s="18"/>
      <c r="N645" s="18"/>
      <c r="O645" s="18"/>
      <c r="P645" s="18"/>
      <c r="Q645" s="18"/>
      <c r="R645" s="18"/>
      <c r="S645" s="18"/>
      <c r="T645" s="18"/>
      <c r="U645" s="18"/>
      <c r="V645" s="18"/>
      <c r="W645" s="18"/>
      <c r="X645" s="18"/>
      <c r="Y645" s="18"/>
      <c r="Z645" s="18"/>
      <c r="AA645" s="18"/>
      <c r="AB645" s="18"/>
      <c r="AC645" s="18"/>
      <c r="AD645" s="18"/>
      <c r="AE645" s="18"/>
      <c r="AF645" s="18"/>
      <c r="AG645" s="18"/>
      <c r="AH645" s="18"/>
      <c r="AI645" s="18"/>
      <c r="AJ645" s="18"/>
      <c r="AK645" s="18"/>
      <c r="AL645" s="18"/>
      <c r="AM645" s="18"/>
    </row>
    <row r="646" spans="2:39" ht="14.5" customHeight="1" x14ac:dyDescent="0.35">
      <c r="B646" s="18"/>
      <c r="C646" s="18"/>
      <c r="D646" s="18"/>
      <c r="E646" s="18"/>
      <c r="F646" s="18"/>
      <c r="G646" s="18"/>
      <c r="H646" s="18"/>
      <c r="I646" s="18"/>
      <c r="J646" s="18"/>
      <c r="K646" s="18"/>
      <c r="L646" s="18"/>
      <c r="M646" s="18"/>
      <c r="N646" s="18"/>
      <c r="O646" s="18"/>
      <c r="P646" s="18"/>
      <c r="Q646" s="18"/>
      <c r="R646" s="18"/>
      <c r="S646" s="18"/>
      <c r="T646" s="18"/>
      <c r="U646" s="18"/>
      <c r="V646" s="18"/>
      <c r="W646" s="18"/>
      <c r="X646" s="18"/>
      <c r="Y646" s="18"/>
      <c r="Z646" s="18"/>
      <c r="AA646" s="18"/>
      <c r="AB646" s="18"/>
      <c r="AC646" s="18"/>
      <c r="AD646" s="18"/>
      <c r="AE646" s="18"/>
      <c r="AF646" s="18"/>
      <c r="AG646" s="18"/>
      <c r="AH646" s="18"/>
      <c r="AI646" s="18"/>
      <c r="AJ646" s="18"/>
      <c r="AK646" s="18"/>
      <c r="AL646" s="18"/>
      <c r="AM646" s="18"/>
    </row>
    <row r="647" spans="2:39" ht="14.5" customHeight="1" x14ac:dyDescent="0.35">
      <c r="B647" s="18"/>
      <c r="C647" s="18"/>
      <c r="D647" s="18"/>
      <c r="E647" s="18"/>
      <c r="F647" s="18"/>
      <c r="G647" s="18"/>
      <c r="H647" s="18"/>
      <c r="I647" s="18"/>
      <c r="J647" s="18"/>
      <c r="K647" s="18"/>
      <c r="L647" s="18"/>
      <c r="M647" s="18"/>
      <c r="N647" s="18"/>
      <c r="O647" s="18"/>
      <c r="P647" s="18"/>
      <c r="Q647" s="18"/>
      <c r="R647" s="18"/>
      <c r="S647" s="18"/>
      <c r="T647" s="18"/>
      <c r="U647" s="18"/>
      <c r="V647" s="18"/>
      <c r="W647" s="18"/>
      <c r="X647" s="18"/>
      <c r="Y647" s="18"/>
      <c r="Z647" s="18"/>
      <c r="AA647" s="18"/>
      <c r="AB647" s="18"/>
      <c r="AC647" s="18"/>
      <c r="AD647" s="18"/>
      <c r="AE647" s="18"/>
      <c r="AF647" s="18"/>
      <c r="AG647" s="18"/>
      <c r="AH647" s="18"/>
      <c r="AI647" s="18"/>
      <c r="AJ647" s="18"/>
      <c r="AK647" s="18"/>
      <c r="AL647" s="18"/>
      <c r="AM647" s="18"/>
    </row>
    <row r="648" spans="2:39" ht="14.5" customHeight="1" x14ac:dyDescent="0.35">
      <c r="B648" s="18"/>
      <c r="C648" s="18"/>
      <c r="D648" s="18"/>
      <c r="E648" s="18"/>
      <c r="F648" s="18"/>
      <c r="G648" s="18"/>
      <c r="H648" s="18"/>
      <c r="I648" s="18"/>
      <c r="J648" s="18"/>
      <c r="K648" s="18"/>
      <c r="L648" s="18"/>
      <c r="M648" s="18"/>
      <c r="N648" s="18"/>
      <c r="O648" s="18"/>
      <c r="P648" s="18"/>
      <c r="Q648" s="18"/>
      <c r="R648" s="18"/>
      <c r="S648" s="18"/>
      <c r="T648" s="18"/>
      <c r="U648" s="18"/>
      <c r="V648" s="18"/>
      <c r="W648" s="18"/>
      <c r="X648" s="18"/>
      <c r="Y648" s="18"/>
      <c r="Z648" s="18"/>
      <c r="AA648" s="18"/>
      <c r="AB648" s="18"/>
      <c r="AC648" s="18"/>
      <c r="AD648" s="18"/>
      <c r="AE648" s="18"/>
      <c r="AF648" s="18"/>
      <c r="AG648" s="18"/>
      <c r="AH648" s="18"/>
      <c r="AI648" s="18"/>
      <c r="AJ648" s="18"/>
      <c r="AK648" s="18"/>
      <c r="AL648" s="18"/>
      <c r="AM648" s="18"/>
    </row>
    <row r="649" spans="2:39" ht="14.5" customHeight="1" x14ac:dyDescent="0.35">
      <c r="B649" s="18"/>
      <c r="C649" s="18"/>
      <c r="D649" s="18"/>
      <c r="E649" s="18"/>
      <c r="F649" s="18"/>
      <c r="G649" s="18"/>
      <c r="H649" s="18"/>
      <c r="I649" s="18"/>
      <c r="J649" s="18"/>
      <c r="K649" s="18"/>
      <c r="L649" s="18"/>
      <c r="M649" s="18"/>
      <c r="N649" s="18"/>
      <c r="O649" s="18"/>
      <c r="P649" s="18"/>
      <c r="Q649" s="18"/>
      <c r="R649" s="18"/>
      <c r="S649" s="18"/>
      <c r="T649" s="18"/>
      <c r="U649" s="18"/>
      <c r="V649" s="18"/>
      <c r="W649" s="18"/>
      <c r="X649" s="18"/>
      <c r="Y649" s="18"/>
      <c r="Z649" s="18"/>
      <c r="AA649" s="18"/>
      <c r="AB649" s="18"/>
      <c r="AC649" s="18"/>
      <c r="AD649" s="18"/>
      <c r="AE649" s="18"/>
      <c r="AF649" s="18"/>
      <c r="AG649" s="18"/>
      <c r="AH649" s="18"/>
      <c r="AI649" s="18"/>
      <c r="AJ649" s="18"/>
      <c r="AK649" s="18"/>
      <c r="AL649" s="18"/>
      <c r="AM649" s="18"/>
    </row>
    <row r="650" spans="2:39" ht="14.5" customHeight="1" x14ac:dyDescent="0.35">
      <c r="B650" s="18"/>
      <c r="C650" s="18"/>
      <c r="D650" s="18"/>
      <c r="E650" s="18"/>
      <c r="F650" s="18"/>
      <c r="G650" s="18"/>
      <c r="H650" s="18"/>
      <c r="I650" s="18"/>
      <c r="J650" s="18"/>
      <c r="K650" s="18"/>
      <c r="L650" s="18"/>
      <c r="M650" s="18"/>
      <c r="N650" s="18"/>
      <c r="O650" s="18"/>
      <c r="P650" s="18"/>
      <c r="Q650" s="18"/>
      <c r="R650" s="18"/>
      <c r="S650" s="18"/>
      <c r="T650" s="18"/>
      <c r="U650" s="18"/>
      <c r="V650" s="18"/>
      <c r="W650" s="18"/>
      <c r="X650" s="18"/>
      <c r="Y650" s="18"/>
      <c r="Z650" s="18"/>
      <c r="AA650" s="18"/>
      <c r="AB650" s="18"/>
      <c r="AC650" s="18"/>
      <c r="AD650" s="18"/>
      <c r="AE650" s="18"/>
      <c r="AF650" s="18"/>
      <c r="AG650" s="18"/>
      <c r="AH650" s="18"/>
      <c r="AI650" s="18"/>
      <c r="AJ650" s="18"/>
      <c r="AK650" s="18"/>
      <c r="AL650" s="18"/>
      <c r="AM650" s="18"/>
    </row>
    <row r="651" spans="2:39" ht="14.5" customHeight="1" x14ac:dyDescent="0.35">
      <c r="B651" s="18"/>
      <c r="C651" s="18"/>
      <c r="D651" s="18"/>
      <c r="E651" s="18"/>
      <c r="F651" s="18"/>
      <c r="G651" s="18"/>
      <c r="H651" s="18"/>
      <c r="I651" s="18"/>
      <c r="J651" s="18"/>
      <c r="K651" s="18"/>
      <c r="L651" s="18"/>
      <c r="M651" s="18"/>
      <c r="N651" s="18"/>
      <c r="O651" s="18"/>
      <c r="P651" s="18"/>
      <c r="Q651" s="18"/>
      <c r="R651" s="18"/>
      <c r="S651" s="18"/>
      <c r="T651" s="18"/>
      <c r="U651" s="18"/>
      <c r="V651" s="18"/>
      <c r="W651" s="18"/>
      <c r="X651" s="18"/>
      <c r="Y651" s="18"/>
      <c r="Z651" s="18"/>
      <c r="AA651" s="18"/>
      <c r="AB651" s="18"/>
      <c r="AC651" s="18"/>
      <c r="AD651" s="18"/>
      <c r="AE651" s="18"/>
      <c r="AF651" s="18"/>
      <c r="AG651" s="18"/>
      <c r="AH651" s="18"/>
      <c r="AI651" s="18"/>
      <c r="AJ651" s="18"/>
      <c r="AK651" s="18"/>
      <c r="AL651" s="18"/>
      <c r="AM651" s="18"/>
    </row>
    <row r="652" spans="2:39" ht="14.5" customHeight="1" x14ac:dyDescent="0.35">
      <c r="B652" s="18"/>
      <c r="C652" s="18"/>
      <c r="D652" s="18"/>
      <c r="E652" s="18"/>
      <c r="F652" s="18"/>
      <c r="G652" s="18"/>
      <c r="H652" s="18"/>
      <c r="I652" s="18"/>
      <c r="J652" s="18"/>
      <c r="K652" s="18"/>
      <c r="L652" s="18"/>
      <c r="M652" s="18"/>
      <c r="N652" s="18"/>
      <c r="O652" s="18"/>
      <c r="P652" s="18"/>
      <c r="Q652" s="18"/>
      <c r="R652" s="18"/>
      <c r="S652" s="18"/>
      <c r="T652" s="18"/>
      <c r="U652" s="18"/>
      <c r="V652" s="18"/>
      <c r="W652" s="18"/>
      <c r="X652" s="18"/>
      <c r="Y652" s="18"/>
      <c r="Z652" s="18"/>
      <c r="AA652" s="18"/>
      <c r="AB652" s="18"/>
      <c r="AC652" s="18"/>
      <c r="AD652" s="18"/>
      <c r="AE652" s="18"/>
      <c r="AF652" s="18"/>
      <c r="AG652" s="18"/>
      <c r="AH652" s="18"/>
      <c r="AI652" s="18"/>
      <c r="AJ652" s="18"/>
      <c r="AK652" s="18"/>
      <c r="AL652" s="18"/>
      <c r="AM652" s="18"/>
    </row>
    <row r="653" spans="2:39" ht="14.5" customHeight="1" x14ac:dyDescent="0.35">
      <c r="B653" s="18"/>
      <c r="C653" s="18"/>
      <c r="D653" s="18"/>
      <c r="E653" s="18"/>
      <c r="F653" s="18"/>
      <c r="G653" s="18"/>
      <c r="H653" s="18"/>
      <c r="I653" s="18"/>
      <c r="J653" s="18"/>
      <c r="K653" s="18"/>
      <c r="L653" s="18"/>
      <c r="M653" s="18"/>
      <c r="N653" s="18"/>
      <c r="O653" s="18"/>
      <c r="P653" s="18"/>
      <c r="Q653" s="18"/>
      <c r="R653" s="18"/>
      <c r="S653" s="18"/>
      <c r="T653" s="18"/>
      <c r="U653" s="18"/>
      <c r="V653" s="18"/>
      <c r="W653" s="18"/>
      <c r="X653" s="18"/>
      <c r="Y653" s="18"/>
      <c r="Z653" s="18"/>
      <c r="AA653" s="18"/>
      <c r="AB653" s="18"/>
      <c r="AC653" s="18"/>
      <c r="AD653" s="18"/>
      <c r="AE653" s="18"/>
      <c r="AF653" s="18"/>
      <c r="AG653" s="18"/>
      <c r="AH653" s="18"/>
      <c r="AI653" s="18"/>
      <c r="AJ653" s="18"/>
      <c r="AK653" s="18"/>
      <c r="AL653" s="18"/>
      <c r="AM653" s="18"/>
    </row>
    <row r="654" spans="2:39" ht="14.5" customHeight="1" x14ac:dyDescent="0.35">
      <c r="B654" s="18"/>
      <c r="C654" s="18"/>
      <c r="D654" s="18"/>
      <c r="E654" s="18"/>
      <c r="F654" s="18"/>
      <c r="G654" s="18"/>
      <c r="H654" s="18"/>
      <c r="I654" s="18"/>
      <c r="J654" s="18"/>
      <c r="K654" s="18"/>
      <c r="L654" s="18"/>
      <c r="M654" s="18"/>
      <c r="N654" s="18"/>
      <c r="O654" s="18"/>
      <c r="P654" s="18"/>
      <c r="Q654" s="18"/>
      <c r="R654" s="18"/>
      <c r="S654" s="18"/>
      <c r="T654" s="18"/>
      <c r="U654" s="18"/>
      <c r="V654" s="18"/>
      <c r="W654" s="18"/>
      <c r="X654" s="18"/>
      <c r="Y654" s="18"/>
      <c r="Z654" s="18"/>
      <c r="AA654" s="18"/>
      <c r="AB654" s="18"/>
      <c r="AC654" s="18"/>
      <c r="AD654" s="18"/>
      <c r="AE654" s="18"/>
      <c r="AF654" s="18"/>
      <c r="AG654" s="18"/>
      <c r="AH654" s="18"/>
      <c r="AI654" s="18"/>
      <c r="AJ654" s="18"/>
      <c r="AK654" s="18"/>
      <c r="AL654" s="18"/>
      <c r="AM654" s="18"/>
    </row>
    <row r="655" spans="2:39" ht="14.5" customHeight="1" x14ac:dyDescent="0.35">
      <c r="B655" s="18"/>
      <c r="C655" s="18"/>
      <c r="D655" s="18"/>
      <c r="E655" s="18"/>
      <c r="F655" s="18"/>
      <c r="G655" s="18"/>
      <c r="H655" s="18"/>
      <c r="I655" s="18"/>
      <c r="J655" s="18"/>
      <c r="K655" s="18"/>
      <c r="L655" s="18"/>
      <c r="M655" s="18"/>
      <c r="N655" s="18"/>
      <c r="O655" s="18"/>
      <c r="P655" s="18"/>
      <c r="Q655" s="18"/>
      <c r="R655" s="18"/>
      <c r="S655" s="18"/>
      <c r="T655" s="18"/>
      <c r="U655" s="18"/>
      <c r="V655" s="18"/>
      <c r="W655" s="18"/>
      <c r="X655" s="18"/>
      <c r="Y655" s="18"/>
      <c r="Z655" s="18"/>
      <c r="AA655" s="18"/>
      <c r="AB655" s="18"/>
      <c r="AC655" s="18"/>
      <c r="AD655" s="18"/>
      <c r="AE655" s="18"/>
      <c r="AF655" s="18"/>
      <c r="AG655" s="18"/>
      <c r="AH655" s="18"/>
      <c r="AI655" s="18"/>
      <c r="AJ655" s="18"/>
      <c r="AK655" s="18"/>
      <c r="AL655" s="18"/>
      <c r="AM655" s="18"/>
    </row>
    <row r="656" spans="2:39" ht="14.5" customHeight="1" x14ac:dyDescent="0.35">
      <c r="B656" s="18"/>
      <c r="C656" s="18"/>
      <c r="D656" s="18"/>
      <c r="E656" s="18"/>
      <c r="F656" s="18"/>
      <c r="G656" s="18"/>
      <c r="H656" s="18"/>
      <c r="I656" s="18"/>
      <c r="J656" s="18"/>
      <c r="K656" s="18"/>
      <c r="L656" s="18"/>
      <c r="M656" s="18"/>
      <c r="N656" s="18"/>
      <c r="O656" s="18"/>
      <c r="P656" s="18"/>
      <c r="Q656" s="18"/>
      <c r="R656" s="18"/>
      <c r="S656" s="18"/>
      <c r="T656" s="18"/>
      <c r="U656" s="18"/>
      <c r="V656" s="18"/>
      <c r="W656" s="18"/>
      <c r="X656" s="18"/>
      <c r="Y656" s="18"/>
      <c r="Z656" s="18"/>
      <c r="AA656" s="18"/>
      <c r="AB656" s="18"/>
      <c r="AC656" s="18"/>
      <c r="AD656" s="18"/>
      <c r="AE656" s="18"/>
      <c r="AF656" s="18"/>
      <c r="AG656" s="18"/>
      <c r="AH656" s="18"/>
      <c r="AI656" s="18"/>
      <c r="AJ656" s="18"/>
      <c r="AK656" s="18"/>
      <c r="AL656" s="18"/>
      <c r="AM656" s="18"/>
    </row>
    <row r="657" spans="2:39" ht="14.5" customHeight="1" x14ac:dyDescent="0.35">
      <c r="B657" s="18"/>
      <c r="C657" s="18"/>
      <c r="D657" s="18"/>
      <c r="E657" s="18"/>
      <c r="F657" s="18"/>
      <c r="G657" s="18"/>
      <c r="H657" s="18"/>
      <c r="I657" s="18"/>
      <c r="J657" s="18"/>
      <c r="K657" s="18"/>
      <c r="L657" s="18"/>
      <c r="M657" s="18"/>
      <c r="N657" s="18"/>
      <c r="O657" s="18"/>
      <c r="P657" s="18"/>
      <c r="Q657" s="18"/>
      <c r="R657" s="18"/>
      <c r="S657" s="18"/>
      <c r="T657" s="18"/>
      <c r="U657" s="18"/>
      <c r="V657" s="18"/>
      <c r="W657" s="18"/>
      <c r="X657" s="18"/>
      <c r="Y657" s="18"/>
      <c r="Z657" s="18"/>
      <c r="AA657" s="18"/>
      <c r="AB657" s="18"/>
      <c r="AC657" s="18"/>
      <c r="AD657" s="18"/>
      <c r="AE657" s="18"/>
      <c r="AF657" s="18"/>
      <c r="AG657" s="18"/>
      <c r="AH657" s="18"/>
      <c r="AI657" s="18"/>
      <c r="AJ657" s="18"/>
      <c r="AK657" s="18"/>
      <c r="AL657" s="18"/>
      <c r="AM657" s="18"/>
    </row>
    <row r="658" spans="2:39" ht="14.5" customHeight="1" x14ac:dyDescent="0.35">
      <c r="B658" s="18"/>
      <c r="C658" s="18"/>
      <c r="D658" s="18"/>
      <c r="E658" s="18"/>
      <c r="F658" s="18"/>
      <c r="G658" s="18"/>
      <c r="H658" s="18"/>
      <c r="I658" s="18"/>
      <c r="J658" s="18"/>
      <c r="K658" s="18"/>
      <c r="L658" s="18"/>
      <c r="M658" s="18"/>
      <c r="N658" s="18"/>
      <c r="O658" s="18"/>
      <c r="P658" s="18"/>
      <c r="Q658" s="18"/>
      <c r="R658" s="18"/>
      <c r="S658" s="18"/>
      <c r="T658" s="18"/>
      <c r="U658" s="18"/>
      <c r="V658" s="18"/>
      <c r="W658" s="18"/>
      <c r="X658" s="18"/>
      <c r="Y658" s="18"/>
      <c r="Z658" s="18"/>
      <c r="AA658" s="18"/>
      <c r="AB658" s="18"/>
      <c r="AC658" s="18"/>
      <c r="AD658" s="18"/>
      <c r="AE658" s="18"/>
      <c r="AF658" s="18"/>
      <c r="AG658" s="18"/>
      <c r="AH658" s="18"/>
      <c r="AI658" s="18"/>
      <c r="AJ658" s="18"/>
      <c r="AK658" s="18"/>
      <c r="AL658" s="18"/>
      <c r="AM658" s="18"/>
    </row>
    <row r="659" spans="2:39" ht="14.5" customHeight="1" x14ac:dyDescent="0.35">
      <c r="B659" s="18"/>
      <c r="C659" s="18"/>
      <c r="D659" s="18"/>
      <c r="E659" s="18"/>
      <c r="F659" s="18"/>
      <c r="G659" s="18"/>
      <c r="H659" s="18"/>
      <c r="I659" s="18"/>
      <c r="J659" s="18"/>
      <c r="K659" s="18"/>
      <c r="L659" s="18"/>
      <c r="M659" s="18"/>
      <c r="N659" s="18"/>
      <c r="O659" s="18"/>
      <c r="P659" s="18"/>
      <c r="Q659" s="18"/>
      <c r="R659" s="18"/>
      <c r="S659" s="18"/>
      <c r="T659" s="18"/>
      <c r="U659" s="18"/>
      <c r="V659" s="18"/>
      <c r="W659" s="18"/>
      <c r="X659" s="18"/>
      <c r="Y659" s="18"/>
      <c r="Z659" s="18"/>
      <c r="AA659" s="18"/>
      <c r="AB659" s="18"/>
      <c r="AC659" s="18"/>
      <c r="AD659" s="18"/>
      <c r="AE659" s="18"/>
      <c r="AF659" s="18"/>
      <c r="AG659" s="18"/>
      <c r="AH659" s="18"/>
      <c r="AI659" s="18"/>
      <c r="AJ659" s="18"/>
      <c r="AK659" s="18"/>
      <c r="AL659" s="18"/>
      <c r="AM659" s="18"/>
    </row>
    <row r="660" spans="2:39" ht="14.5" customHeight="1" x14ac:dyDescent="0.35">
      <c r="B660" s="18"/>
      <c r="C660" s="18"/>
      <c r="D660" s="18"/>
      <c r="E660" s="18"/>
      <c r="F660" s="18"/>
      <c r="G660" s="18"/>
      <c r="H660" s="18"/>
      <c r="I660" s="18"/>
      <c r="J660" s="18"/>
      <c r="K660" s="18"/>
      <c r="L660" s="18"/>
      <c r="M660" s="18"/>
      <c r="N660" s="18"/>
      <c r="O660" s="18"/>
      <c r="P660" s="18"/>
      <c r="Q660" s="18"/>
      <c r="R660" s="18"/>
      <c r="S660" s="18"/>
      <c r="T660" s="18"/>
      <c r="U660" s="18"/>
      <c r="V660" s="18"/>
      <c r="W660" s="18"/>
      <c r="X660" s="18"/>
      <c r="Y660" s="18"/>
      <c r="Z660" s="18"/>
      <c r="AA660" s="18"/>
      <c r="AB660" s="18"/>
      <c r="AC660" s="18"/>
      <c r="AD660" s="18"/>
      <c r="AE660" s="18"/>
      <c r="AF660" s="18"/>
      <c r="AG660" s="18"/>
      <c r="AH660" s="18"/>
      <c r="AI660" s="18"/>
      <c r="AJ660" s="18"/>
      <c r="AK660" s="18"/>
      <c r="AL660" s="18"/>
      <c r="AM660" s="18"/>
    </row>
    <row r="661" spans="2:39" ht="14.5" customHeight="1" x14ac:dyDescent="0.35">
      <c r="B661" s="18"/>
      <c r="C661" s="18"/>
      <c r="D661" s="18"/>
      <c r="E661" s="18"/>
      <c r="F661" s="18"/>
      <c r="G661" s="18"/>
      <c r="H661" s="18"/>
      <c r="I661" s="18"/>
      <c r="J661" s="18"/>
      <c r="K661" s="18"/>
      <c r="L661" s="18"/>
      <c r="M661" s="18"/>
      <c r="N661" s="18"/>
      <c r="O661" s="18"/>
      <c r="P661" s="18"/>
      <c r="Q661" s="18"/>
      <c r="R661" s="18"/>
      <c r="S661" s="18"/>
      <c r="T661" s="18"/>
      <c r="U661" s="18"/>
      <c r="V661" s="18"/>
      <c r="W661" s="18"/>
      <c r="X661" s="18"/>
      <c r="Y661" s="18"/>
      <c r="Z661" s="18"/>
      <c r="AA661" s="18"/>
      <c r="AB661" s="18"/>
      <c r="AC661" s="18"/>
      <c r="AD661" s="18"/>
      <c r="AE661" s="18"/>
      <c r="AF661" s="18"/>
      <c r="AG661" s="18"/>
      <c r="AH661" s="18"/>
      <c r="AI661" s="18"/>
      <c r="AJ661" s="18"/>
      <c r="AK661" s="18"/>
      <c r="AL661" s="18"/>
      <c r="AM661" s="18"/>
    </row>
    <row r="662" spans="2:39" ht="14.5" customHeight="1" x14ac:dyDescent="0.35">
      <c r="B662" s="18"/>
      <c r="C662" s="18"/>
      <c r="D662" s="18"/>
      <c r="E662" s="18"/>
      <c r="F662" s="18"/>
      <c r="G662" s="18"/>
      <c r="H662" s="18"/>
      <c r="I662" s="18"/>
      <c r="J662" s="18"/>
      <c r="K662" s="18"/>
      <c r="L662" s="18"/>
      <c r="M662" s="18"/>
      <c r="N662" s="18"/>
      <c r="O662" s="18"/>
      <c r="P662" s="18"/>
      <c r="Q662" s="18"/>
      <c r="R662" s="18"/>
      <c r="S662" s="18"/>
      <c r="T662" s="18"/>
      <c r="U662" s="18"/>
      <c r="V662" s="18"/>
      <c r="W662" s="18"/>
      <c r="X662" s="18"/>
      <c r="Y662" s="18"/>
      <c r="Z662" s="18"/>
      <c r="AA662" s="18"/>
      <c r="AB662" s="18"/>
      <c r="AC662" s="18"/>
      <c r="AD662" s="18"/>
      <c r="AE662" s="18"/>
      <c r="AF662" s="18"/>
      <c r="AG662" s="18"/>
      <c r="AH662" s="18"/>
      <c r="AI662" s="18"/>
      <c r="AJ662" s="18"/>
      <c r="AK662" s="18"/>
      <c r="AL662" s="18"/>
      <c r="AM662" s="18"/>
    </row>
    <row r="663" spans="2:39" ht="14.5" customHeight="1" x14ac:dyDescent="0.35">
      <c r="B663" s="18"/>
      <c r="C663" s="18"/>
      <c r="D663" s="18"/>
      <c r="E663" s="18"/>
      <c r="F663" s="18"/>
      <c r="G663" s="18"/>
      <c r="H663" s="18"/>
      <c r="I663" s="18"/>
      <c r="J663" s="18"/>
      <c r="K663" s="18"/>
      <c r="L663" s="18"/>
      <c r="M663" s="18"/>
      <c r="N663" s="18"/>
      <c r="O663" s="18"/>
      <c r="P663" s="18"/>
      <c r="Q663" s="18"/>
      <c r="R663" s="18"/>
      <c r="S663" s="18"/>
      <c r="T663" s="18"/>
      <c r="U663" s="18"/>
      <c r="V663" s="18"/>
      <c r="W663" s="18"/>
      <c r="X663" s="18"/>
      <c r="Y663" s="18"/>
      <c r="Z663" s="18"/>
      <c r="AA663" s="18"/>
      <c r="AB663" s="18"/>
      <c r="AC663" s="18"/>
      <c r="AD663" s="18"/>
      <c r="AE663" s="18"/>
      <c r="AF663" s="18"/>
      <c r="AG663" s="18"/>
      <c r="AH663" s="18"/>
      <c r="AI663" s="18"/>
      <c r="AJ663" s="18"/>
      <c r="AK663" s="18"/>
      <c r="AL663" s="18"/>
      <c r="AM663" s="18"/>
    </row>
    <row r="664" spans="2:39" ht="14.5" customHeight="1" x14ac:dyDescent="0.35">
      <c r="B664" s="18"/>
      <c r="C664" s="18"/>
      <c r="D664" s="18"/>
      <c r="E664" s="18"/>
      <c r="F664" s="18"/>
      <c r="G664" s="18"/>
      <c r="H664" s="18"/>
      <c r="I664" s="18"/>
      <c r="J664" s="18"/>
      <c r="K664" s="18"/>
      <c r="L664" s="18"/>
      <c r="M664" s="18"/>
      <c r="N664" s="18"/>
      <c r="O664" s="18"/>
      <c r="P664" s="18"/>
      <c r="Q664" s="18"/>
      <c r="R664" s="18"/>
      <c r="S664" s="18"/>
      <c r="T664" s="18"/>
      <c r="U664" s="18"/>
      <c r="V664" s="18"/>
      <c r="W664" s="18"/>
      <c r="X664" s="18"/>
      <c r="Y664" s="18"/>
      <c r="Z664" s="18"/>
      <c r="AA664" s="18"/>
      <c r="AB664" s="18"/>
      <c r="AC664" s="18"/>
      <c r="AD664" s="18"/>
      <c r="AE664" s="18"/>
      <c r="AF664" s="18"/>
      <c r="AG664" s="18"/>
      <c r="AH664" s="18"/>
      <c r="AI664" s="18"/>
      <c r="AJ664" s="18"/>
      <c r="AK664" s="18"/>
      <c r="AL664" s="18"/>
      <c r="AM664" s="18"/>
    </row>
    <row r="665" spans="2:39" ht="14.5" customHeight="1" x14ac:dyDescent="0.35">
      <c r="B665" s="18"/>
      <c r="C665" s="18"/>
      <c r="D665" s="18"/>
      <c r="E665" s="18"/>
      <c r="F665" s="18"/>
      <c r="G665" s="18"/>
      <c r="H665" s="18"/>
      <c r="I665" s="18"/>
      <c r="J665" s="18"/>
      <c r="K665" s="18"/>
      <c r="L665" s="18"/>
      <c r="M665" s="18"/>
      <c r="N665" s="18"/>
      <c r="O665" s="18"/>
      <c r="P665" s="18"/>
      <c r="Q665" s="18"/>
      <c r="R665" s="18"/>
      <c r="S665" s="18"/>
      <c r="T665" s="18"/>
      <c r="U665" s="18"/>
      <c r="V665" s="18"/>
      <c r="W665" s="18"/>
      <c r="X665" s="18"/>
      <c r="Y665" s="18"/>
      <c r="Z665" s="18"/>
      <c r="AA665" s="18"/>
      <c r="AB665" s="18"/>
      <c r="AC665" s="18"/>
      <c r="AD665" s="18"/>
      <c r="AE665" s="18"/>
      <c r="AF665" s="18"/>
      <c r="AG665" s="18"/>
      <c r="AH665" s="18"/>
      <c r="AI665" s="18"/>
      <c r="AJ665" s="18"/>
      <c r="AK665" s="18"/>
      <c r="AL665" s="18"/>
      <c r="AM665" s="18"/>
    </row>
    <row r="666" spans="2:39" ht="14.5" customHeight="1" x14ac:dyDescent="0.35">
      <c r="B666" s="18"/>
      <c r="C666" s="18"/>
      <c r="D666" s="18"/>
      <c r="E666" s="18"/>
      <c r="F666" s="18"/>
      <c r="G666" s="18"/>
      <c r="H666" s="18"/>
      <c r="I666" s="18"/>
      <c r="J666" s="18"/>
      <c r="K666" s="18"/>
      <c r="L666" s="18"/>
      <c r="M666" s="18"/>
      <c r="N666" s="18"/>
      <c r="O666" s="18"/>
      <c r="P666" s="18"/>
      <c r="Q666" s="18"/>
      <c r="R666" s="18"/>
      <c r="S666" s="18"/>
      <c r="T666" s="18"/>
      <c r="U666" s="18"/>
      <c r="V666" s="18"/>
      <c r="W666" s="18"/>
      <c r="X666" s="18"/>
      <c r="Y666" s="18"/>
      <c r="Z666" s="18"/>
      <c r="AA666" s="18"/>
      <c r="AB666" s="18"/>
      <c r="AC666" s="18"/>
      <c r="AD666" s="18"/>
      <c r="AE666" s="18"/>
      <c r="AF666" s="18"/>
      <c r="AG666" s="18"/>
      <c r="AH666" s="18"/>
      <c r="AI666" s="18"/>
      <c r="AJ666" s="18"/>
      <c r="AK666" s="18"/>
      <c r="AL666" s="18"/>
      <c r="AM666" s="18"/>
    </row>
    <row r="667" spans="2:39" ht="14.5" customHeight="1" x14ac:dyDescent="0.35">
      <c r="B667" s="18"/>
      <c r="C667" s="18"/>
      <c r="D667" s="18"/>
      <c r="E667" s="18"/>
      <c r="F667" s="18"/>
      <c r="G667" s="18"/>
      <c r="H667" s="18"/>
      <c r="I667" s="18"/>
      <c r="J667" s="18"/>
      <c r="K667" s="18"/>
      <c r="L667" s="18"/>
      <c r="M667" s="18"/>
      <c r="N667" s="18"/>
      <c r="O667" s="18"/>
      <c r="P667" s="18"/>
      <c r="Q667" s="18"/>
      <c r="R667" s="18"/>
      <c r="S667" s="18"/>
      <c r="T667" s="18"/>
      <c r="U667" s="18"/>
      <c r="V667" s="18"/>
      <c r="W667" s="18"/>
      <c r="X667" s="18"/>
      <c r="Y667" s="18"/>
      <c r="Z667" s="18"/>
      <c r="AA667" s="18"/>
      <c r="AB667" s="18"/>
      <c r="AC667" s="18"/>
      <c r="AD667" s="18"/>
      <c r="AE667" s="18"/>
      <c r="AF667" s="18"/>
      <c r="AG667" s="18"/>
      <c r="AH667" s="18"/>
      <c r="AI667" s="18"/>
      <c r="AJ667" s="18"/>
      <c r="AK667" s="18"/>
      <c r="AL667" s="18"/>
      <c r="AM667" s="18"/>
    </row>
    <row r="668" spans="2:39" ht="14.5" customHeight="1" x14ac:dyDescent="0.35">
      <c r="B668" s="18"/>
      <c r="C668" s="18"/>
      <c r="D668" s="18"/>
      <c r="E668" s="18"/>
      <c r="F668" s="18"/>
      <c r="G668" s="18"/>
      <c r="H668" s="18"/>
      <c r="I668" s="18"/>
      <c r="J668" s="18"/>
      <c r="K668" s="18"/>
      <c r="L668" s="18"/>
      <c r="M668" s="18"/>
      <c r="N668" s="18"/>
      <c r="O668" s="18"/>
      <c r="P668" s="18"/>
      <c r="Q668" s="18"/>
      <c r="R668" s="18"/>
      <c r="S668" s="18"/>
      <c r="T668" s="18"/>
      <c r="U668" s="18"/>
      <c r="V668" s="18"/>
      <c r="W668" s="18"/>
      <c r="X668" s="18"/>
      <c r="Y668" s="18"/>
      <c r="Z668" s="18"/>
      <c r="AA668" s="18"/>
      <c r="AB668" s="18"/>
      <c r="AC668" s="18"/>
      <c r="AD668" s="18"/>
      <c r="AE668" s="18"/>
      <c r="AF668" s="18"/>
      <c r="AG668" s="18"/>
      <c r="AH668" s="18"/>
      <c r="AI668" s="18"/>
      <c r="AJ668" s="18"/>
      <c r="AK668" s="18"/>
      <c r="AL668" s="18"/>
      <c r="AM668" s="18"/>
    </row>
    <row r="669" spans="2:39" ht="14.5" customHeight="1" x14ac:dyDescent="0.35">
      <c r="B669" s="18"/>
      <c r="C669" s="18"/>
      <c r="D669" s="18"/>
      <c r="E669" s="18"/>
      <c r="F669" s="18"/>
      <c r="G669" s="18"/>
      <c r="H669" s="18"/>
      <c r="I669" s="18"/>
      <c r="J669" s="18"/>
      <c r="K669" s="18"/>
      <c r="L669" s="18"/>
      <c r="M669" s="18"/>
      <c r="N669" s="18"/>
      <c r="O669" s="18"/>
      <c r="P669" s="18"/>
      <c r="Q669" s="18"/>
      <c r="R669" s="18"/>
      <c r="S669" s="18"/>
      <c r="T669" s="18"/>
      <c r="U669" s="18"/>
      <c r="V669" s="18"/>
      <c r="W669" s="18"/>
      <c r="X669" s="18"/>
      <c r="Y669" s="18"/>
      <c r="Z669" s="18"/>
      <c r="AA669" s="18"/>
      <c r="AB669" s="18"/>
      <c r="AC669" s="18"/>
      <c r="AD669" s="18"/>
      <c r="AE669" s="18"/>
      <c r="AF669" s="18"/>
      <c r="AG669" s="18"/>
      <c r="AH669" s="18"/>
      <c r="AI669" s="18"/>
      <c r="AJ669" s="18"/>
      <c r="AK669" s="18"/>
      <c r="AL669" s="18"/>
      <c r="AM669" s="18"/>
    </row>
    <row r="670" spans="2:39" ht="14.5" customHeight="1" x14ac:dyDescent="0.35">
      <c r="B670" s="18"/>
      <c r="C670" s="18"/>
      <c r="D670" s="18"/>
      <c r="E670" s="18"/>
      <c r="F670" s="18"/>
      <c r="G670" s="18"/>
      <c r="H670" s="18"/>
      <c r="I670" s="18"/>
      <c r="J670" s="18"/>
      <c r="K670" s="18"/>
      <c r="L670" s="18"/>
      <c r="M670" s="18"/>
      <c r="N670" s="18"/>
      <c r="O670" s="18"/>
      <c r="P670" s="18"/>
      <c r="Q670" s="18"/>
      <c r="R670" s="18"/>
      <c r="S670" s="18"/>
      <c r="T670" s="18"/>
      <c r="U670" s="18"/>
      <c r="V670" s="18"/>
      <c r="W670" s="18"/>
      <c r="X670" s="18"/>
      <c r="Y670" s="18"/>
      <c r="Z670" s="18"/>
      <c r="AA670" s="18"/>
      <c r="AB670" s="18"/>
      <c r="AC670" s="18"/>
      <c r="AD670" s="18"/>
      <c r="AE670" s="18"/>
      <c r="AF670" s="18"/>
      <c r="AG670" s="18"/>
      <c r="AH670" s="18"/>
      <c r="AI670" s="18"/>
      <c r="AJ670" s="18"/>
      <c r="AK670" s="18"/>
      <c r="AL670" s="18"/>
      <c r="AM670" s="18"/>
    </row>
    <row r="671" spans="2:39" ht="14.5" customHeight="1" x14ac:dyDescent="0.35">
      <c r="B671" s="18"/>
      <c r="C671" s="18"/>
      <c r="D671" s="18"/>
      <c r="E671" s="18"/>
      <c r="F671" s="18"/>
      <c r="G671" s="18"/>
      <c r="H671" s="18"/>
      <c r="I671" s="18"/>
      <c r="J671" s="18"/>
      <c r="K671" s="18"/>
      <c r="L671" s="18"/>
      <c r="M671" s="18"/>
      <c r="N671" s="18"/>
      <c r="O671" s="18"/>
      <c r="P671" s="18"/>
      <c r="Q671" s="18"/>
      <c r="R671" s="18"/>
      <c r="S671" s="18"/>
      <c r="T671" s="18"/>
      <c r="U671" s="18"/>
      <c r="V671" s="18"/>
      <c r="W671" s="18"/>
      <c r="X671" s="18"/>
      <c r="Y671" s="18"/>
      <c r="Z671" s="18"/>
      <c r="AA671" s="18"/>
      <c r="AB671" s="18"/>
      <c r="AC671" s="18"/>
      <c r="AD671" s="18"/>
      <c r="AE671" s="18"/>
      <c r="AF671" s="18"/>
      <c r="AG671" s="18"/>
      <c r="AH671" s="18"/>
      <c r="AI671" s="18"/>
      <c r="AJ671" s="18"/>
      <c r="AK671" s="18"/>
      <c r="AL671" s="18"/>
      <c r="AM671" s="18"/>
    </row>
    <row r="672" spans="2:39" ht="14.5" customHeight="1" x14ac:dyDescent="0.35">
      <c r="B672" s="18"/>
      <c r="C672" s="18"/>
      <c r="D672" s="18"/>
      <c r="E672" s="18"/>
      <c r="F672" s="18"/>
      <c r="G672" s="18"/>
      <c r="H672" s="18"/>
      <c r="I672" s="18"/>
      <c r="J672" s="18"/>
      <c r="K672" s="18"/>
      <c r="L672" s="18"/>
      <c r="M672" s="18"/>
      <c r="N672" s="18"/>
      <c r="O672" s="18"/>
      <c r="P672" s="18"/>
      <c r="Q672" s="18"/>
      <c r="R672" s="18"/>
      <c r="S672" s="18"/>
      <c r="T672" s="18"/>
      <c r="U672" s="18"/>
      <c r="V672" s="18"/>
      <c r="W672" s="18"/>
      <c r="X672" s="18"/>
      <c r="Y672" s="18"/>
      <c r="Z672" s="18"/>
      <c r="AA672" s="18"/>
      <c r="AB672" s="18"/>
      <c r="AC672" s="18"/>
      <c r="AD672" s="18"/>
      <c r="AE672" s="18"/>
      <c r="AF672" s="18"/>
      <c r="AG672" s="18"/>
      <c r="AH672" s="18"/>
      <c r="AI672" s="18"/>
      <c r="AJ672" s="18"/>
      <c r="AK672" s="18"/>
      <c r="AL672" s="18"/>
      <c r="AM672" s="18"/>
    </row>
    <row r="673" spans="2:39" ht="14.5" customHeight="1" x14ac:dyDescent="0.35">
      <c r="B673" s="18"/>
      <c r="C673" s="18"/>
      <c r="D673" s="18"/>
      <c r="E673" s="18"/>
      <c r="F673" s="18"/>
      <c r="G673" s="18"/>
      <c r="H673" s="18"/>
      <c r="I673" s="18"/>
      <c r="J673" s="18"/>
      <c r="K673" s="18"/>
      <c r="L673" s="18"/>
      <c r="M673" s="18"/>
      <c r="N673" s="18"/>
      <c r="O673" s="18"/>
      <c r="P673" s="18"/>
      <c r="Q673" s="18"/>
      <c r="R673" s="18"/>
      <c r="S673" s="18"/>
      <c r="T673" s="18"/>
      <c r="U673" s="18"/>
      <c r="V673" s="18"/>
      <c r="W673" s="18"/>
      <c r="X673" s="18"/>
      <c r="Y673" s="18"/>
      <c r="Z673" s="18"/>
      <c r="AA673" s="18"/>
      <c r="AB673" s="18"/>
      <c r="AC673" s="18"/>
      <c r="AD673" s="18"/>
      <c r="AE673" s="18"/>
      <c r="AF673" s="18"/>
      <c r="AG673" s="18"/>
      <c r="AH673" s="18"/>
      <c r="AI673" s="18"/>
      <c r="AJ673" s="18"/>
      <c r="AK673" s="18"/>
      <c r="AL673" s="18"/>
      <c r="AM673" s="18"/>
    </row>
    <row r="674" spans="2:39" ht="14.5" customHeight="1" x14ac:dyDescent="0.35">
      <c r="B674" s="18"/>
      <c r="C674" s="18"/>
      <c r="D674" s="18"/>
      <c r="E674" s="18"/>
      <c r="F674" s="18"/>
      <c r="G674" s="18"/>
      <c r="H674" s="18"/>
      <c r="I674" s="18"/>
      <c r="J674" s="18"/>
      <c r="K674" s="18"/>
      <c r="L674" s="18"/>
      <c r="M674" s="18"/>
      <c r="N674" s="18"/>
      <c r="O674" s="18"/>
      <c r="P674" s="18"/>
      <c r="Q674" s="18"/>
      <c r="R674" s="18"/>
      <c r="S674" s="18"/>
      <c r="T674" s="18"/>
      <c r="U674" s="18"/>
      <c r="V674" s="18"/>
      <c r="W674" s="18"/>
      <c r="X674" s="18"/>
      <c r="Y674" s="18"/>
      <c r="Z674" s="18"/>
      <c r="AA674" s="18"/>
      <c r="AB674" s="18"/>
      <c r="AC674" s="18"/>
      <c r="AD674" s="18"/>
      <c r="AE674" s="18"/>
      <c r="AF674" s="18"/>
      <c r="AG674" s="18"/>
      <c r="AH674" s="18"/>
      <c r="AI674" s="18"/>
      <c r="AJ674" s="18"/>
      <c r="AK674" s="18"/>
      <c r="AL674" s="18"/>
      <c r="AM674" s="18"/>
    </row>
    <row r="675" spans="2:39" ht="14.5" customHeight="1" x14ac:dyDescent="0.35">
      <c r="B675" s="18"/>
      <c r="C675" s="18"/>
      <c r="D675" s="18"/>
      <c r="E675" s="18"/>
      <c r="F675" s="18"/>
      <c r="G675" s="18"/>
      <c r="H675" s="18"/>
      <c r="I675" s="18"/>
      <c r="J675" s="18"/>
      <c r="K675" s="18"/>
      <c r="L675" s="18"/>
      <c r="M675" s="18"/>
      <c r="N675" s="18"/>
      <c r="O675" s="18"/>
      <c r="P675" s="18"/>
      <c r="Q675" s="18"/>
      <c r="R675" s="18"/>
      <c r="S675" s="18"/>
      <c r="T675" s="18"/>
      <c r="U675" s="18"/>
      <c r="V675" s="18"/>
      <c r="W675" s="18"/>
      <c r="X675" s="18"/>
      <c r="Y675" s="18"/>
      <c r="Z675" s="18"/>
      <c r="AA675" s="18"/>
      <c r="AB675" s="18"/>
      <c r="AC675" s="18"/>
      <c r="AD675" s="18"/>
      <c r="AE675" s="18"/>
      <c r="AF675" s="18"/>
      <c r="AG675" s="18"/>
      <c r="AH675" s="18"/>
      <c r="AI675" s="18"/>
      <c r="AJ675" s="18"/>
      <c r="AK675" s="18"/>
      <c r="AL675" s="18"/>
      <c r="AM675" s="18"/>
    </row>
    <row r="676" spans="2:39" ht="14.5" customHeight="1" x14ac:dyDescent="0.35">
      <c r="B676" s="18"/>
      <c r="C676" s="18"/>
      <c r="D676" s="18"/>
      <c r="E676" s="18"/>
      <c r="F676" s="18"/>
      <c r="G676" s="18"/>
      <c r="H676" s="18"/>
      <c r="I676" s="18"/>
      <c r="J676" s="18"/>
      <c r="K676" s="18"/>
      <c r="L676" s="18"/>
      <c r="M676" s="18"/>
      <c r="N676" s="18"/>
      <c r="O676" s="18"/>
      <c r="P676" s="18"/>
      <c r="Q676" s="18"/>
      <c r="R676" s="18"/>
      <c r="S676" s="18"/>
      <c r="T676" s="18"/>
      <c r="U676" s="18"/>
      <c r="V676" s="18"/>
      <c r="W676" s="18"/>
      <c r="X676" s="18"/>
      <c r="Y676" s="18"/>
      <c r="Z676" s="18"/>
      <c r="AA676" s="18"/>
      <c r="AB676" s="18"/>
      <c r="AC676" s="18"/>
      <c r="AD676" s="18"/>
      <c r="AE676" s="18"/>
      <c r="AF676" s="18"/>
      <c r="AG676" s="18"/>
      <c r="AH676" s="18"/>
      <c r="AI676" s="18"/>
      <c r="AJ676" s="18"/>
      <c r="AK676" s="18"/>
      <c r="AL676" s="18"/>
      <c r="AM676" s="18"/>
    </row>
    <row r="677" spans="2:39" ht="14.5" customHeight="1" x14ac:dyDescent="0.35">
      <c r="B677" s="18"/>
      <c r="C677" s="18"/>
      <c r="D677" s="18"/>
      <c r="E677" s="18"/>
      <c r="F677" s="18"/>
      <c r="G677" s="18"/>
      <c r="H677" s="18"/>
      <c r="I677" s="18"/>
      <c r="J677" s="18"/>
      <c r="K677" s="18"/>
      <c r="L677" s="18"/>
      <c r="M677" s="18"/>
      <c r="N677" s="18"/>
      <c r="O677" s="18"/>
      <c r="P677" s="18"/>
      <c r="Q677" s="18"/>
      <c r="R677" s="18"/>
      <c r="S677" s="18"/>
      <c r="T677" s="18"/>
      <c r="U677" s="18"/>
      <c r="V677" s="18"/>
      <c r="W677" s="18"/>
      <c r="X677" s="18"/>
      <c r="Y677" s="18"/>
      <c r="Z677" s="18"/>
      <c r="AA677" s="18"/>
      <c r="AB677" s="18"/>
      <c r="AC677" s="18"/>
      <c r="AD677" s="18"/>
      <c r="AE677" s="18"/>
      <c r="AF677" s="18"/>
      <c r="AG677" s="18"/>
      <c r="AH677" s="18"/>
      <c r="AI677" s="18"/>
      <c r="AJ677" s="18"/>
      <c r="AK677" s="18"/>
      <c r="AL677" s="18"/>
      <c r="AM677" s="18"/>
    </row>
    <row r="678" spans="2:39" ht="14.5" customHeight="1" x14ac:dyDescent="0.35">
      <c r="B678" s="18"/>
      <c r="C678" s="18"/>
      <c r="D678" s="18"/>
      <c r="E678" s="18"/>
      <c r="F678" s="18"/>
      <c r="G678" s="18"/>
      <c r="H678" s="18"/>
      <c r="I678" s="18"/>
      <c r="J678" s="18"/>
      <c r="K678" s="18"/>
      <c r="L678" s="18"/>
      <c r="M678" s="18"/>
      <c r="N678" s="18"/>
      <c r="O678" s="18"/>
      <c r="P678" s="18"/>
      <c r="Q678" s="18"/>
      <c r="R678" s="18"/>
      <c r="S678" s="18"/>
      <c r="T678" s="18"/>
      <c r="U678" s="18"/>
      <c r="V678" s="18"/>
      <c r="W678" s="18"/>
      <c r="X678" s="18"/>
      <c r="Y678" s="18"/>
      <c r="Z678" s="18"/>
      <c r="AA678" s="18"/>
      <c r="AB678" s="18"/>
      <c r="AC678" s="18"/>
      <c r="AD678" s="18"/>
      <c r="AE678" s="18"/>
      <c r="AF678" s="18"/>
      <c r="AG678" s="18"/>
      <c r="AH678" s="18"/>
      <c r="AI678" s="18"/>
      <c r="AJ678" s="18"/>
      <c r="AK678" s="18"/>
      <c r="AL678" s="18"/>
      <c r="AM678" s="18"/>
    </row>
    <row r="679" spans="2:39" ht="14.5" customHeight="1" x14ac:dyDescent="0.35">
      <c r="B679" s="18"/>
      <c r="C679" s="18"/>
      <c r="D679" s="18"/>
      <c r="E679" s="18"/>
      <c r="F679" s="18"/>
      <c r="G679" s="18"/>
      <c r="H679" s="18"/>
      <c r="I679" s="18"/>
      <c r="J679" s="18"/>
      <c r="K679" s="18"/>
      <c r="L679" s="18"/>
      <c r="M679" s="18"/>
      <c r="N679" s="18"/>
      <c r="O679" s="18"/>
      <c r="P679" s="18"/>
      <c r="Q679" s="18"/>
      <c r="R679" s="18"/>
      <c r="S679" s="18"/>
      <c r="T679" s="18"/>
      <c r="U679" s="18"/>
      <c r="V679" s="18"/>
      <c r="W679" s="18"/>
      <c r="X679" s="18"/>
      <c r="Y679" s="18"/>
      <c r="Z679" s="18"/>
      <c r="AA679" s="18"/>
      <c r="AB679" s="18"/>
      <c r="AC679" s="18"/>
      <c r="AD679" s="18"/>
      <c r="AE679" s="18"/>
      <c r="AF679" s="18"/>
      <c r="AG679" s="18"/>
      <c r="AH679" s="18"/>
      <c r="AI679" s="18"/>
      <c r="AJ679" s="18"/>
      <c r="AK679" s="18"/>
      <c r="AL679" s="18"/>
      <c r="AM679" s="18"/>
    </row>
    <row r="680" spans="2:39" ht="14.5" customHeight="1" x14ac:dyDescent="0.35">
      <c r="B680" s="18"/>
      <c r="C680" s="18"/>
      <c r="D680" s="18"/>
      <c r="E680" s="18"/>
      <c r="F680" s="18"/>
      <c r="G680" s="18"/>
      <c r="H680" s="18"/>
      <c r="I680" s="18"/>
      <c r="J680" s="18"/>
      <c r="K680" s="18"/>
      <c r="L680" s="18"/>
      <c r="M680" s="18"/>
      <c r="N680" s="18"/>
      <c r="O680" s="18"/>
      <c r="P680" s="18"/>
      <c r="Q680" s="18"/>
      <c r="R680" s="18"/>
      <c r="S680" s="18"/>
      <c r="T680" s="18"/>
      <c r="U680" s="18"/>
      <c r="V680" s="18"/>
      <c r="W680" s="18"/>
      <c r="X680" s="18"/>
      <c r="Y680" s="18"/>
      <c r="Z680" s="18"/>
      <c r="AA680" s="18"/>
      <c r="AB680" s="18"/>
      <c r="AC680" s="18"/>
      <c r="AD680" s="18"/>
      <c r="AE680" s="18"/>
      <c r="AF680" s="18"/>
      <c r="AG680" s="18"/>
      <c r="AH680" s="18"/>
      <c r="AI680" s="18"/>
      <c r="AJ680" s="18"/>
      <c r="AK680" s="18"/>
      <c r="AL680" s="18"/>
      <c r="AM680" s="18"/>
    </row>
    <row r="681" spans="2:39" ht="14.5" customHeight="1" x14ac:dyDescent="0.35">
      <c r="B681" s="18"/>
      <c r="C681" s="18"/>
      <c r="D681" s="18"/>
      <c r="E681" s="18"/>
      <c r="F681" s="18"/>
      <c r="G681" s="18"/>
      <c r="H681" s="18"/>
      <c r="I681" s="18"/>
      <c r="J681" s="18"/>
      <c r="K681" s="18"/>
      <c r="L681" s="18"/>
      <c r="M681" s="18"/>
      <c r="N681" s="18"/>
      <c r="O681" s="18"/>
      <c r="P681" s="18"/>
      <c r="Q681" s="18"/>
      <c r="R681" s="18"/>
      <c r="S681" s="18"/>
      <c r="T681" s="18"/>
      <c r="U681" s="18"/>
      <c r="V681" s="18"/>
      <c r="W681" s="18"/>
      <c r="X681" s="18"/>
      <c r="Y681" s="18"/>
      <c r="Z681" s="18"/>
      <c r="AA681" s="18"/>
      <c r="AB681" s="18"/>
      <c r="AC681" s="18"/>
      <c r="AD681" s="18"/>
      <c r="AE681" s="18"/>
      <c r="AF681" s="18"/>
      <c r="AG681" s="18"/>
      <c r="AH681" s="18"/>
      <c r="AI681" s="18"/>
      <c r="AJ681" s="18"/>
      <c r="AK681" s="18"/>
      <c r="AL681" s="18"/>
      <c r="AM681" s="18"/>
    </row>
    <row r="682" spans="2:39" ht="14.5" customHeight="1" x14ac:dyDescent="0.35">
      <c r="B682" s="18"/>
      <c r="C682" s="18"/>
      <c r="D682" s="18"/>
      <c r="E682" s="18"/>
      <c r="F682" s="18"/>
      <c r="G682" s="18"/>
      <c r="H682" s="18"/>
      <c r="I682" s="18"/>
      <c r="J682" s="18"/>
      <c r="K682" s="18"/>
      <c r="L682" s="18"/>
      <c r="M682" s="18"/>
      <c r="N682" s="18"/>
      <c r="O682" s="18"/>
      <c r="P682" s="18"/>
      <c r="Q682" s="18"/>
      <c r="R682" s="18"/>
      <c r="S682" s="18"/>
      <c r="T682" s="18"/>
      <c r="U682" s="18"/>
      <c r="V682" s="18"/>
      <c r="W682" s="18"/>
      <c r="X682" s="18"/>
      <c r="Y682" s="18"/>
      <c r="Z682" s="18"/>
      <c r="AA682" s="18"/>
      <c r="AB682" s="18"/>
      <c r="AC682" s="18"/>
      <c r="AD682" s="18"/>
      <c r="AE682" s="18"/>
      <c r="AF682" s="18"/>
      <c r="AG682" s="18"/>
      <c r="AH682" s="18"/>
      <c r="AI682" s="18"/>
      <c r="AJ682" s="18"/>
      <c r="AK682" s="18"/>
      <c r="AL682" s="18"/>
      <c r="AM682" s="18"/>
    </row>
    <row r="683" spans="2:39" ht="14.5" customHeight="1" x14ac:dyDescent="0.35">
      <c r="B683" s="18"/>
      <c r="C683" s="18"/>
      <c r="D683" s="18"/>
      <c r="E683" s="18"/>
      <c r="F683" s="18"/>
      <c r="G683" s="18"/>
      <c r="H683" s="18"/>
      <c r="I683" s="18"/>
      <c r="J683" s="18"/>
      <c r="K683" s="18"/>
      <c r="L683" s="18"/>
      <c r="M683" s="18"/>
      <c r="N683" s="18"/>
      <c r="O683" s="18"/>
      <c r="P683" s="18"/>
      <c r="Q683" s="18"/>
      <c r="R683" s="18"/>
      <c r="S683" s="18"/>
      <c r="T683" s="18"/>
      <c r="U683" s="18"/>
      <c r="V683" s="18"/>
      <c r="W683" s="18"/>
      <c r="X683" s="18"/>
      <c r="Y683" s="18"/>
      <c r="Z683" s="18"/>
      <c r="AA683" s="18"/>
      <c r="AB683" s="18"/>
      <c r="AC683" s="18"/>
      <c r="AD683" s="18"/>
      <c r="AE683" s="18"/>
      <c r="AF683" s="18"/>
      <c r="AG683" s="18"/>
      <c r="AH683" s="18"/>
      <c r="AI683" s="18"/>
      <c r="AJ683" s="18"/>
      <c r="AK683" s="18"/>
      <c r="AL683" s="18"/>
      <c r="AM683" s="18"/>
    </row>
    <row r="684" spans="2:39" ht="14.5" customHeight="1" x14ac:dyDescent="0.35">
      <c r="B684" s="18"/>
      <c r="C684" s="18"/>
      <c r="D684" s="18"/>
      <c r="E684" s="18"/>
      <c r="F684" s="18"/>
      <c r="G684" s="18"/>
      <c r="H684" s="18"/>
      <c r="I684" s="18"/>
      <c r="J684" s="18"/>
      <c r="K684" s="18"/>
      <c r="L684" s="18"/>
      <c r="M684" s="18"/>
      <c r="N684" s="18"/>
      <c r="O684" s="18"/>
      <c r="P684" s="18"/>
      <c r="Q684" s="18"/>
      <c r="R684" s="18"/>
      <c r="S684" s="18"/>
      <c r="T684" s="18"/>
      <c r="U684" s="18"/>
      <c r="V684" s="18"/>
      <c r="W684" s="18"/>
      <c r="X684" s="18"/>
      <c r="Y684" s="18"/>
      <c r="Z684" s="18"/>
      <c r="AA684" s="18"/>
      <c r="AB684" s="18"/>
      <c r="AC684" s="18"/>
      <c r="AD684" s="18"/>
      <c r="AE684" s="18"/>
      <c r="AF684" s="18"/>
      <c r="AG684" s="18"/>
      <c r="AH684" s="18"/>
      <c r="AI684" s="18"/>
      <c r="AJ684" s="18"/>
      <c r="AK684" s="18"/>
      <c r="AL684" s="18"/>
      <c r="AM684" s="18"/>
    </row>
    <row r="685" spans="2:39" ht="14.5" customHeight="1" x14ac:dyDescent="0.35">
      <c r="B685" s="18"/>
      <c r="C685" s="18"/>
      <c r="D685" s="18"/>
      <c r="E685" s="18"/>
      <c r="F685" s="18"/>
      <c r="G685" s="18"/>
      <c r="H685" s="18"/>
      <c r="I685" s="18"/>
      <c r="J685" s="18"/>
      <c r="K685" s="18"/>
      <c r="L685" s="18"/>
      <c r="M685" s="18"/>
      <c r="N685" s="18"/>
      <c r="O685" s="18"/>
      <c r="P685" s="18"/>
      <c r="Q685" s="18"/>
      <c r="R685" s="18"/>
      <c r="S685" s="18"/>
      <c r="T685" s="18"/>
      <c r="U685" s="18"/>
      <c r="V685" s="18"/>
      <c r="W685" s="18"/>
      <c r="X685" s="18"/>
      <c r="Y685" s="18"/>
      <c r="Z685" s="18"/>
      <c r="AA685" s="18"/>
      <c r="AB685" s="18"/>
      <c r="AC685" s="18"/>
      <c r="AD685" s="18"/>
      <c r="AE685" s="18"/>
      <c r="AF685" s="18"/>
      <c r="AG685" s="18"/>
      <c r="AH685" s="18"/>
      <c r="AI685" s="18"/>
      <c r="AJ685" s="18"/>
      <c r="AK685" s="18"/>
      <c r="AL685" s="18"/>
      <c r="AM685" s="18"/>
    </row>
    <row r="686" spans="2:39" ht="14.5" customHeight="1" x14ac:dyDescent="0.35">
      <c r="B686" s="18"/>
      <c r="C686" s="18"/>
      <c r="D686" s="18"/>
      <c r="E686" s="18"/>
      <c r="F686" s="18"/>
      <c r="G686" s="18"/>
      <c r="H686" s="18"/>
      <c r="I686" s="18"/>
      <c r="J686" s="18"/>
      <c r="K686" s="18"/>
      <c r="L686" s="18"/>
      <c r="M686" s="18"/>
      <c r="N686" s="18"/>
      <c r="O686" s="18"/>
      <c r="P686" s="18"/>
      <c r="Q686" s="18"/>
      <c r="R686" s="18"/>
      <c r="S686" s="18"/>
      <c r="T686" s="18"/>
      <c r="U686" s="18"/>
      <c r="V686" s="18"/>
      <c r="W686" s="18"/>
      <c r="X686" s="18"/>
      <c r="Y686" s="18"/>
      <c r="Z686" s="18"/>
      <c r="AA686" s="18"/>
      <c r="AB686" s="18"/>
      <c r="AC686" s="18"/>
      <c r="AD686" s="18"/>
      <c r="AE686" s="18"/>
      <c r="AF686" s="18"/>
      <c r="AG686" s="18"/>
      <c r="AH686" s="18"/>
      <c r="AI686" s="18"/>
      <c r="AJ686" s="18"/>
      <c r="AK686" s="18"/>
      <c r="AL686" s="18"/>
      <c r="AM686" s="18"/>
    </row>
    <row r="687" spans="2:39" ht="14.5" customHeight="1" x14ac:dyDescent="0.35">
      <c r="B687" s="18"/>
      <c r="C687" s="18"/>
      <c r="D687" s="18"/>
      <c r="E687" s="18"/>
      <c r="F687" s="18"/>
      <c r="G687" s="18"/>
      <c r="H687" s="18"/>
      <c r="I687" s="18"/>
      <c r="J687" s="18"/>
      <c r="K687" s="18"/>
      <c r="L687" s="18"/>
      <c r="M687" s="18"/>
      <c r="N687" s="18"/>
      <c r="O687" s="18"/>
      <c r="P687" s="18"/>
      <c r="Q687" s="18"/>
      <c r="R687" s="18"/>
      <c r="S687" s="18"/>
      <c r="T687" s="18"/>
      <c r="U687" s="18"/>
      <c r="V687" s="18"/>
      <c r="W687" s="18"/>
      <c r="X687" s="18"/>
      <c r="Y687" s="18"/>
      <c r="Z687" s="18"/>
      <c r="AA687" s="18"/>
      <c r="AB687" s="18"/>
      <c r="AC687" s="18"/>
      <c r="AD687" s="18"/>
      <c r="AE687" s="18"/>
      <c r="AF687" s="18"/>
      <c r="AG687" s="18"/>
      <c r="AH687" s="18"/>
      <c r="AI687" s="18"/>
      <c r="AJ687" s="18"/>
      <c r="AK687" s="18"/>
      <c r="AL687" s="18"/>
      <c r="AM687" s="18"/>
    </row>
    <row r="688" spans="2:39" ht="14.5" customHeight="1" x14ac:dyDescent="0.35">
      <c r="B688" s="18"/>
      <c r="C688" s="18"/>
      <c r="D688" s="18"/>
      <c r="E688" s="18"/>
      <c r="F688" s="18"/>
      <c r="G688" s="18"/>
      <c r="H688" s="18"/>
      <c r="I688" s="18"/>
      <c r="J688" s="18"/>
      <c r="K688" s="18"/>
      <c r="L688" s="18"/>
      <c r="M688" s="18"/>
      <c r="N688" s="18"/>
      <c r="O688" s="18"/>
      <c r="P688" s="18"/>
      <c r="Q688" s="18"/>
      <c r="R688" s="18"/>
      <c r="S688" s="18"/>
      <c r="T688" s="18"/>
      <c r="U688" s="18"/>
      <c r="V688" s="18"/>
      <c r="W688" s="18"/>
      <c r="X688" s="18"/>
      <c r="Y688" s="18"/>
      <c r="Z688" s="18"/>
      <c r="AA688" s="18"/>
      <c r="AB688" s="18"/>
      <c r="AC688" s="18"/>
      <c r="AD688" s="18"/>
      <c r="AE688" s="18"/>
      <c r="AF688" s="18"/>
      <c r="AG688" s="18"/>
      <c r="AH688" s="18"/>
      <c r="AI688" s="18"/>
      <c r="AJ688" s="18"/>
      <c r="AK688" s="18"/>
      <c r="AL688" s="18"/>
      <c r="AM688" s="18"/>
    </row>
    <row r="689" spans="2:39" ht="14.5" customHeight="1" x14ac:dyDescent="0.35">
      <c r="B689" s="18"/>
      <c r="C689" s="18"/>
      <c r="D689" s="18"/>
      <c r="E689" s="18"/>
      <c r="F689" s="18"/>
      <c r="G689" s="18"/>
      <c r="H689" s="18"/>
      <c r="I689" s="18"/>
      <c r="J689" s="18"/>
      <c r="K689" s="18"/>
      <c r="L689" s="18"/>
      <c r="M689" s="18"/>
      <c r="N689" s="18"/>
      <c r="O689" s="18"/>
      <c r="P689" s="18"/>
      <c r="Q689" s="18"/>
      <c r="R689" s="18"/>
      <c r="S689" s="18"/>
      <c r="T689" s="18"/>
      <c r="U689" s="18"/>
      <c r="V689" s="18"/>
      <c r="W689" s="18"/>
      <c r="X689" s="18"/>
      <c r="Y689" s="18"/>
      <c r="Z689" s="18"/>
      <c r="AA689" s="18"/>
      <c r="AB689" s="18"/>
      <c r="AC689" s="18"/>
      <c r="AD689" s="18"/>
      <c r="AE689" s="18"/>
      <c r="AF689" s="18"/>
      <c r="AG689" s="18"/>
      <c r="AH689" s="18"/>
      <c r="AI689" s="18"/>
      <c r="AJ689" s="18"/>
      <c r="AK689" s="18"/>
      <c r="AL689" s="18"/>
      <c r="AM689" s="18"/>
    </row>
    <row r="690" spans="2:39" ht="14.5" customHeight="1" x14ac:dyDescent="0.35">
      <c r="B690" s="18"/>
      <c r="C690" s="18"/>
      <c r="D690" s="18"/>
      <c r="E690" s="18"/>
      <c r="F690" s="18"/>
      <c r="G690" s="18"/>
      <c r="H690" s="18"/>
      <c r="I690" s="18"/>
      <c r="J690" s="18"/>
      <c r="K690" s="18"/>
      <c r="L690" s="18"/>
      <c r="M690" s="18"/>
      <c r="N690" s="18"/>
      <c r="O690" s="18"/>
      <c r="P690" s="18"/>
      <c r="Q690" s="18"/>
      <c r="R690" s="18"/>
      <c r="S690" s="18"/>
      <c r="T690" s="18"/>
      <c r="U690" s="18"/>
      <c r="V690" s="18"/>
      <c r="W690" s="18"/>
      <c r="X690" s="18"/>
      <c r="Y690" s="18"/>
      <c r="Z690" s="18"/>
      <c r="AA690" s="18"/>
      <c r="AB690" s="18"/>
      <c r="AC690" s="18"/>
      <c r="AD690" s="18"/>
      <c r="AE690" s="18"/>
      <c r="AF690" s="18"/>
      <c r="AG690" s="18"/>
      <c r="AH690" s="18"/>
      <c r="AI690" s="18"/>
      <c r="AJ690" s="18"/>
      <c r="AK690" s="18"/>
      <c r="AL690" s="18"/>
      <c r="AM690" s="18"/>
    </row>
    <row r="691" spans="2:39" ht="14.5" customHeight="1" x14ac:dyDescent="0.35">
      <c r="B691" s="18"/>
      <c r="C691" s="18"/>
      <c r="D691" s="18"/>
      <c r="E691" s="18"/>
      <c r="F691" s="18"/>
      <c r="G691" s="18"/>
      <c r="H691" s="18"/>
      <c r="I691" s="18"/>
      <c r="J691" s="18"/>
      <c r="K691" s="18"/>
      <c r="L691" s="18"/>
      <c r="M691" s="18"/>
      <c r="N691" s="18"/>
      <c r="O691" s="18"/>
      <c r="P691" s="18"/>
      <c r="Q691" s="18"/>
      <c r="R691" s="18"/>
      <c r="S691" s="18"/>
      <c r="T691" s="18"/>
      <c r="U691" s="18"/>
      <c r="V691" s="18"/>
      <c r="W691" s="18"/>
      <c r="X691" s="18"/>
      <c r="Y691" s="18"/>
      <c r="Z691" s="18"/>
      <c r="AA691" s="18"/>
      <c r="AB691" s="18"/>
      <c r="AC691" s="18"/>
      <c r="AD691" s="18"/>
      <c r="AE691" s="18"/>
      <c r="AF691" s="18"/>
      <c r="AG691" s="18"/>
      <c r="AH691" s="18"/>
      <c r="AI691" s="18"/>
      <c r="AJ691" s="18"/>
      <c r="AK691" s="18"/>
      <c r="AL691" s="18"/>
      <c r="AM691" s="18"/>
    </row>
    <row r="692" spans="2:39" ht="14.5" customHeight="1" x14ac:dyDescent="0.35">
      <c r="B692" s="18"/>
      <c r="C692" s="18"/>
      <c r="D692" s="18"/>
      <c r="E692" s="18"/>
      <c r="F692" s="18"/>
      <c r="G692" s="18"/>
      <c r="H692" s="18"/>
      <c r="I692" s="18"/>
      <c r="J692" s="18"/>
      <c r="K692" s="18"/>
      <c r="L692" s="18"/>
      <c r="M692" s="18"/>
      <c r="N692" s="18"/>
      <c r="O692" s="18"/>
      <c r="P692" s="18"/>
      <c r="Q692" s="18"/>
      <c r="R692" s="18"/>
      <c r="S692" s="18"/>
      <c r="T692" s="18"/>
      <c r="U692" s="18"/>
      <c r="V692" s="18"/>
      <c r="W692" s="18"/>
      <c r="X692" s="18"/>
      <c r="Y692" s="18"/>
      <c r="Z692" s="18"/>
      <c r="AA692" s="18"/>
      <c r="AB692" s="18"/>
      <c r="AC692" s="18"/>
      <c r="AD692" s="18"/>
      <c r="AE692" s="18"/>
      <c r="AF692" s="18"/>
      <c r="AG692" s="18"/>
      <c r="AH692" s="18"/>
      <c r="AI692" s="18"/>
      <c r="AJ692" s="18"/>
      <c r="AK692" s="18"/>
      <c r="AL692" s="18"/>
      <c r="AM692" s="18"/>
    </row>
    <row r="693" spans="2:39" ht="14.5" customHeight="1" x14ac:dyDescent="0.35">
      <c r="B693" s="18"/>
      <c r="C693" s="18"/>
      <c r="D693" s="18"/>
      <c r="E693" s="18"/>
      <c r="F693" s="18"/>
      <c r="G693" s="18"/>
      <c r="H693" s="18"/>
      <c r="I693" s="18"/>
      <c r="J693" s="18"/>
      <c r="K693" s="18"/>
      <c r="L693" s="18"/>
      <c r="M693" s="18"/>
      <c r="N693" s="18"/>
      <c r="O693" s="18"/>
      <c r="P693" s="18"/>
      <c r="Q693" s="18"/>
      <c r="R693" s="18"/>
      <c r="S693" s="18"/>
      <c r="T693" s="18"/>
      <c r="U693" s="18"/>
      <c r="V693" s="18"/>
      <c r="W693" s="18"/>
      <c r="X693" s="18"/>
      <c r="Y693" s="18"/>
      <c r="Z693" s="18"/>
      <c r="AA693" s="18"/>
      <c r="AB693" s="18"/>
      <c r="AC693" s="18"/>
      <c r="AD693" s="18"/>
      <c r="AE693" s="18"/>
      <c r="AF693" s="18"/>
      <c r="AG693" s="18"/>
      <c r="AH693" s="18"/>
      <c r="AI693" s="18"/>
      <c r="AJ693" s="18"/>
      <c r="AK693" s="18"/>
      <c r="AL693" s="18"/>
      <c r="AM693" s="18"/>
    </row>
    <row r="694" spans="2:39" ht="14.5" customHeight="1" x14ac:dyDescent="0.35">
      <c r="B694" s="18"/>
      <c r="C694" s="18"/>
      <c r="D694" s="18"/>
      <c r="E694" s="18"/>
      <c r="F694" s="18"/>
      <c r="G694" s="18"/>
      <c r="H694" s="18"/>
      <c r="I694" s="18"/>
      <c r="J694" s="18"/>
      <c r="K694" s="18"/>
      <c r="L694" s="18"/>
      <c r="M694" s="18"/>
      <c r="N694" s="18"/>
      <c r="O694" s="18"/>
      <c r="P694" s="18"/>
      <c r="Q694" s="18"/>
      <c r="R694" s="18"/>
      <c r="S694" s="18"/>
      <c r="T694" s="18"/>
      <c r="U694" s="18"/>
      <c r="V694" s="18"/>
      <c r="W694" s="18"/>
      <c r="X694" s="18"/>
      <c r="Y694" s="18"/>
      <c r="Z694" s="18"/>
      <c r="AA694" s="18"/>
      <c r="AB694" s="18"/>
      <c r="AC694" s="18"/>
      <c r="AD694" s="18"/>
      <c r="AE694" s="18"/>
      <c r="AF694" s="18"/>
      <c r="AG694" s="18"/>
      <c r="AH694" s="18"/>
      <c r="AI694" s="18"/>
      <c r="AJ694" s="18"/>
      <c r="AK694" s="18"/>
      <c r="AL694" s="18"/>
      <c r="AM694" s="18"/>
    </row>
    <row r="695" spans="2:39" ht="14.5" customHeight="1" x14ac:dyDescent="0.35">
      <c r="B695" s="18"/>
      <c r="C695" s="18"/>
      <c r="D695" s="18"/>
      <c r="E695" s="18"/>
      <c r="F695" s="18"/>
      <c r="G695" s="18"/>
      <c r="H695" s="18"/>
      <c r="I695" s="18"/>
      <c r="J695" s="18"/>
      <c r="K695" s="18"/>
      <c r="L695" s="18"/>
      <c r="M695" s="18"/>
      <c r="N695" s="18"/>
      <c r="O695" s="18"/>
      <c r="P695" s="18"/>
      <c r="Q695" s="18"/>
      <c r="R695" s="18"/>
      <c r="S695" s="18"/>
      <c r="T695" s="18"/>
      <c r="U695" s="18"/>
      <c r="V695" s="18"/>
      <c r="W695" s="18"/>
      <c r="X695" s="18"/>
      <c r="Y695" s="18"/>
      <c r="Z695" s="18"/>
      <c r="AA695" s="18"/>
      <c r="AB695" s="18"/>
      <c r="AC695" s="18"/>
      <c r="AD695" s="18"/>
      <c r="AE695" s="18"/>
      <c r="AF695" s="18"/>
      <c r="AG695" s="18"/>
      <c r="AH695" s="18"/>
      <c r="AI695" s="18"/>
      <c r="AJ695" s="18"/>
      <c r="AK695" s="18"/>
      <c r="AL695" s="18"/>
      <c r="AM695" s="18"/>
    </row>
    <row r="696" spans="2:39" ht="14.5" customHeight="1" x14ac:dyDescent="0.35">
      <c r="B696" s="18"/>
      <c r="C696" s="18"/>
      <c r="D696" s="18"/>
      <c r="E696" s="18"/>
      <c r="F696" s="18"/>
      <c r="G696" s="18"/>
      <c r="H696" s="18"/>
      <c r="I696" s="18"/>
      <c r="J696" s="18"/>
      <c r="K696" s="18"/>
      <c r="L696" s="18"/>
      <c r="M696" s="18"/>
      <c r="N696" s="18"/>
      <c r="O696" s="18"/>
      <c r="P696" s="18"/>
      <c r="Q696" s="18"/>
      <c r="R696" s="18"/>
      <c r="S696" s="18"/>
      <c r="T696" s="18"/>
      <c r="U696" s="18"/>
      <c r="V696" s="18"/>
      <c r="W696" s="18"/>
      <c r="X696" s="18"/>
      <c r="Y696" s="18"/>
      <c r="Z696" s="18"/>
      <c r="AA696" s="18"/>
      <c r="AB696" s="18"/>
      <c r="AC696" s="18"/>
      <c r="AD696" s="18"/>
      <c r="AE696" s="18"/>
      <c r="AF696" s="18"/>
      <c r="AG696" s="18"/>
      <c r="AH696" s="18"/>
      <c r="AI696" s="18"/>
      <c r="AJ696" s="18"/>
      <c r="AK696" s="18"/>
      <c r="AL696" s="18"/>
      <c r="AM696" s="18"/>
    </row>
    <row r="697" spans="2:39" ht="14.5" customHeight="1" x14ac:dyDescent="0.35">
      <c r="B697" s="18"/>
      <c r="C697" s="18"/>
      <c r="D697" s="18"/>
      <c r="E697" s="18"/>
      <c r="F697" s="18"/>
      <c r="G697" s="18"/>
      <c r="H697" s="18"/>
      <c r="I697" s="18"/>
      <c r="J697" s="18"/>
      <c r="K697" s="18"/>
      <c r="L697" s="18"/>
      <c r="M697" s="18"/>
      <c r="N697" s="18"/>
      <c r="O697" s="18"/>
      <c r="P697" s="18"/>
      <c r="Q697" s="18"/>
      <c r="R697" s="18"/>
      <c r="S697" s="18"/>
      <c r="T697" s="18"/>
      <c r="U697" s="18"/>
      <c r="V697" s="18"/>
      <c r="W697" s="18"/>
      <c r="X697" s="18"/>
      <c r="Y697" s="18"/>
      <c r="Z697" s="18"/>
      <c r="AA697" s="18"/>
      <c r="AB697" s="18"/>
      <c r="AC697" s="18"/>
      <c r="AD697" s="18"/>
      <c r="AE697" s="18"/>
      <c r="AF697" s="18"/>
      <c r="AG697" s="18"/>
      <c r="AH697" s="18"/>
      <c r="AI697" s="18"/>
      <c r="AJ697" s="18"/>
      <c r="AK697" s="18"/>
      <c r="AL697" s="18"/>
      <c r="AM697" s="18"/>
    </row>
    <row r="698" spans="2:39" ht="14.5" customHeight="1" x14ac:dyDescent="0.35">
      <c r="B698" s="18"/>
      <c r="C698" s="18"/>
      <c r="D698" s="18"/>
      <c r="E698" s="18"/>
      <c r="F698" s="18"/>
      <c r="G698" s="18"/>
      <c r="H698" s="18"/>
      <c r="I698" s="18"/>
      <c r="J698" s="18"/>
      <c r="K698" s="18"/>
      <c r="L698" s="18"/>
      <c r="M698" s="18"/>
      <c r="N698" s="18"/>
      <c r="O698" s="18"/>
      <c r="P698" s="18"/>
      <c r="Q698" s="18"/>
      <c r="R698" s="18"/>
      <c r="S698" s="18"/>
      <c r="T698" s="18"/>
      <c r="U698" s="18"/>
      <c r="V698" s="18"/>
      <c r="W698" s="18"/>
      <c r="X698" s="18"/>
      <c r="Y698" s="18"/>
      <c r="Z698" s="18"/>
      <c r="AA698" s="18"/>
      <c r="AB698" s="18"/>
      <c r="AC698" s="18"/>
      <c r="AD698" s="18"/>
      <c r="AE698" s="18"/>
      <c r="AF698" s="18"/>
      <c r="AG698" s="18"/>
      <c r="AH698" s="18"/>
      <c r="AI698" s="18"/>
      <c r="AJ698" s="18"/>
      <c r="AK698" s="18"/>
      <c r="AL698" s="18"/>
      <c r="AM698" s="18"/>
    </row>
    <row r="699" spans="2:39" ht="14.5" customHeight="1" x14ac:dyDescent="0.35">
      <c r="B699" s="18"/>
      <c r="C699" s="18"/>
      <c r="D699" s="18"/>
      <c r="E699" s="18"/>
      <c r="F699" s="18"/>
      <c r="G699" s="18"/>
      <c r="H699" s="18"/>
      <c r="I699" s="18"/>
      <c r="J699" s="18"/>
      <c r="K699" s="18"/>
      <c r="L699" s="18"/>
      <c r="M699" s="18"/>
      <c r="N699" s="18"/>
      <c r="O699" s="18"/>
      <c r="P699" s="18"/>
      <c r="Q699" s="18"/>
      <c r="R699" s="18"/>
      <c r="S699" s="18"/>
      <c r="T699" s="18"/>
      <c r="U699" s="18"/>
      <c r="V699" s="18"/>
      <c r="W699" s="18"/>
      <c r="X699" s="18"/>
      <c r="Y699" s="18"/>
      <c r="Z699" s="18"/>
      <c r="AA699" s="18"/>
      <c r="AB699" s="18"/>
      <c r="AC699" s="18"/>
      <c r="AD699" s="18"/>
      <c r="AE699" s="18"/>
      <c r="AF699" s="18"/>
      <c r="AG699" s="18"/>
      <c r="AH699" s="18"/>
      <c r="AI699" s="18"/>
      <c r="AJ699" s="18"/>
      <c r="AK699" s="18"/>
      <c r="AL699" s="18"/>
      <c r="AM699" s="18"/>
    </row>
    <row r="700" spans="2:39" ht="14.5" customHeight="1" x14ac:dyDescent="0.35">
      <c r="B700" s="18"/>
      <c r="C700" s="18"/>
      <c r="D700" s="18"/>
      <c r="E700" s="18"/>
      <c r="F700" s="18"/>
      <c r="G700" s="18"/>
      <c r="H700" s="18"/>
      <c r="I700" s="18"/>
      <c r="J700" s="18"/>
      <c r="K700" s="18"/>
      <c r="L700" s="18"/>
      <c r="M700" s="18"/>
      <c r="N700" s="18"/>
      <c r="O700" s="18"/>
      <c r="P700" s="18"/>
      <c r="Q700" s="18"/>
      <c r="R700" s="18"/>
      <c r="S700" s="18"/>
      <c r="T700" s="18"/>
      <c r="U700" s="18"/>
      <c r="V700" s="18"/>
      <c r="W700" s="18"/>
      <c r="X700" s="18"/>
      <c r="Y700" s="18"/>
      <c r="Z700" s="18"/>
      <c r="AA700" s="18"/>
      <c r="AB700" s="18"/>
      <c r="AC700" s="18"/>
      <c r="AD700" s="18"/>
      <c r="AE700" s="18"/>
      <c r="AF700" s="18"/>
      <c r="AG700" s="18"/>
      <c r="AH700" s="18"/>
      <c r="AI700" s="18"/>
      <c r="AJ700" s="18"/>
      <c r="AK700" s="18"/>
      <c r="AL700" s="18"/>
      <c r="AM700" s="18"/>
    </row>
    <row r="701" spans="2:39" ht="14.5" customHeight="1" x14ac:dyDescent="0.35">
      <c r="B701" s="18"/>
      <c r="C701" s="18"/>
      <c r="D701" s="18"/>
      <c r="E701" s="18"/>
      <c r="F701" s="18"/>
      <c r="G701" s="18"/>
      <c r="H701" s="18"/>
      <c r="I701" s="18"/>
      <c r="J701" s="18"/>
      <c r="K701" s="18"/>
      <c r="L701" s="18"/>
      <c r="M701" s="18"/>
      <c r="N701" s="18"/>
      <c r="O701" s="18"/>
      <c r="P701" s="18"/>
      <c r="Q701" s="18"/>
      <c r="R701" s="18"/>
      <c r="S701" s="18"/>
      <c r="T701" s="18"/>
      <c r="U701" s="18"/>
      <c r="V701" s="18"/>
      <c r="W701" s="18"/>
      <c r="X701" s="18"/>
      <c r="Y701" s="18"/>
      <c r="Z701" s="18"/>
      <c r="AA701" s="18"/>
      <c r="AB701" s="18"/>
      <c r="AC701" s="18"/>
      <c r="AD701" s="18"/>
      <c r="AE701" s="18"/>
      <c r="AF701" s="18"/>
      <c r="AG701" s="18"/>
      <c r="AH701" s="18"/>
      <c r="AI701" s="18"/>
      <c r="AJ701" s="18"/>
      <c r="AK701" s="18"/>
      <c r="AL701" s="18"/>
      <c r="AM701" s="18"/>
    </row>
    <row r="702" spans="2:39" ht="14.5" customHeight="1" x14ac:dyDescent="0.35">
      <c r="B702" s="18"/>
      <c r="C702" s="18"/>
      <c r="D702" s="18"/>
      <c r="E702" s="18"/>
      <c r="F702" s="18"/>
      <c r="G702" s="18"/>
      <c r="H702" s="18"/>
      <c r="I702" s="18"/>
      <c r="J702" s="18"/>
      <c r="K702" s="18"/>
      <c r="L702" s="18"/>
      <c r="M702" s="18"/>
      <c r="N702" s="18"/>
      <c r="O702" s="18"/>
      <c r="P702" s="18"/>
      <c r="Q702" s="18"/>
      <c r="R702" s="18"/>
      <c r="S702" s="18"/>
      <c r="T702" s="18"/>
      <c r="U702" s="18"/>
      <c r="V702" s="18"/>
      <c r="W702" s="18"/>
      <c r="X702" s="18"/>
      <c r="Y702" s="18"/>
      <c r="Z702" s="18"/>
      <c r="AA702" s="18"/>
      <c r="AB702" s="18"/>
      <c r="AC702" s="18"/>
      <c r="AD702" s="18"/>
      <c r="AE702" s="18"/>
      <c r="AF702" s="18"/>
      <c r="AG702" s="18"/>
      <c r="AH702" s="18"/>
      <c r="AI702" s="18"/>
      <c r="AJ702" s="18"/>
      <c r="AK702" s="18"/>
      <c r="AL702" s="18"/>
      <c r="AM702" s="18"/>
    </row>
    <row r="703" spans="2:39" ht="14.5" customHeight="1" x14ac:dyDescent="0.35">
      <c r="B703" s="18"/>
      <c r="C703" s="18"/>
      <c r="D703" s="18"/>
      <c r="E703" s="18"/>
      <c r="F703" s="18"/>
      <c r="G703" s="18"/>
      <c r="H703" s="18"/>
      <c r="I703" s="18"/>
      <c r="J703" s="18"/>
      <c r="K703" s="18"/>
      <c r="L703" s="18"/>
      <c r="M703" s="18"/>
      <c r="N703" s="18"/>
      <c r="O703" s="18"/>
      <c r="P703" s="18"/>
      <c r="Q703" s="18"/>
      <c r="R703" s="18"/>
      <c r="S703" s="18"/>
      <c r="T703" s="18"/>
      <c r="U703" s="18"/>
      <c r="V703" s="18"/>
      <c r="W703" s="18"/>
      <c r="X703" s="18"/>
      <c r="Y703" s="18"/>
      <c r="Z703" s="18"/>
      <c r="AA703" s="18"/>
      <c r="AB703" s="18"/>
      <c r="AC703" s="18"/>
      <c r="AD703" s="18"/>
      <c r="AE703" s="18"/>
      <c r="AF703" s="18"/>
      <c r="AG703" s="18"/>
      <c r="AH703" s="18"/>
      <c r="AI703" s="18"/>
      <c r="AJ703" s="18"/>
      <c r="AK703" s="18"/>
      <c r="AL703" s="18"/>
      <c r="AM703" s="18"/>
    </row>
    <row r="704" spans="2:39" ht="14.5" customHeight="1" x14ac:dyDescent="0.35">
      <c r="B704" s="18"/>
      <c r="C704" s="18"/>
      <c r="D704" s="18"/>
      <c r="E704" s="18"/>
      <c r="F704" s="18"/>
      <c r="G704" s="18"/>
      <c r="H704" s="18"/>
      <c r="I704" s="18"/>
      <c r="J704" s="18"/>
      <c r="K704" s="18"/>
      <c r="L704" s="18"/>
      <c r="M704" s="18"/>
      <c r="N704" s="18"/>
      <c r="O704" s="18"/>
      <c r="P704" s="18"/>
      <c r="Q704" s="18"/>
      <c r="R704" s="18"/>
      <c r="S704" s="18"/>
      <c r="T704" s="18"/>
      <c r="U704" s="18"/>
      <c r="V704" s="18"/>
      <c r="W704" s="18"/>
      <c r="X704" s="18"/>
      <c r="Y704" s="18"/>
      <c r="Z704" s="18"/>
      <c r="AA704" s="18"/>
      <c r="AB704" s="18"/>
      <c r="AC704" s="18"/>
      <c r="AD704" s="18"/>
      <c r="AE704" s="18"/>
      <c r="AF704" s="18"/>
      <c r="AG704" s="18"/>
      <c r="AH704" s="18"/>
      <c r="AI704" s="18"/>
      <c r="AJ704" s="18"/>
      <c r="AK704" s="18"/>
      <c r="AL704" s="18"/>
      <c r="AM704" s="18"/>
    </row>
    <row r="705" spans="2:39" ht="14.5" customHeight="1" x14ac:dyDescent="0.35">
      <c r="B705" s="18"/>
      <c r="C705" s="18"/>
      <c r="D705" s="18"/>
      <c r="E705" s="18"/>
      <c r="F705" s="18"/>
      <c r="G705" s="18"/>
      <c r="H705" s="18"/>
      <c r="I705" s="18"/>
      <c r="J705" s="18"/>
      <c r="K705" s="18"/>
      <c r="L705" s="18"/>
      <c r="M705" s="18"/>
      <c r="N705" s="18"/>
      <c r="O705" s="18"/>
      <c r="P705" s="18"/>
      <c r="Q705" s="18"/>
      <c r="R705" s="18"/>
      <c r="S705" s="18"/>
      <c r="T705" s="18"/>
      <c r="U705" s="18"/>
      <c r="V705" s="18"/>
      <c r="W705" s="18"/>
      <c r="X705" s="18"/>
      <c r="Y705" s="18"/>
      <c r="Z705" s="18"/>
      <c r="AA705" s="18"/>
      <c r="AB705" s="18"/>
      <c r="AC705" s="18"/>
      <c r="AD705" s="18"/>
      <c r="AE705" s="18"/>
      <c r="AF705" s="18"/>
      <c r="AG705" s="18"/>
      <c r="AH705" s="18"/>
      <c r="AI705" s="18"/>
      <c r="AJ705" s="18"/>
      <c r="AK705" s="18"/>
      <c r="AL705" s="18"/>
      <c r="AM705" s="18"/>
    </row>
    <row r="706" spans="2:39" ht="14.5" customHeight="1" x14ac:dyDescent="0.35">
      <c r="B706" s="18"/>
      <c r="C706" s="18"/>
      <c r="D706" s="18"/>
      <c r="E706" s="18"/>
      <c r="F706" s="18"/>
      <c r="G706" s="18"/>
      <c r="H706" s="18"/>
      <c r="I706" s="18"/>
      <c r="J706" s="18"/>
      <c r="K706" s="18"/>
      <c r="L706" s="18"/>
      <c r="M706" s="18"/>
      <c r="N706" s="18"/>
      <c r="O706" s="18"/>
      <c r="P706" s="18"/>
      <c r="Q706" s="18"/>
      <c r="R706" s="18"/>
      <c r="S706" s="18"/>
      <c r="T706" s="18"/>
      <c r="U706" s="18"/>
      <c r="V706" s="18"/>
      <c r="W706" s="18"/>
      <c r="X706" s="18"/>
      <c r="Y706" s="18"/>
      <c r="Z706" s="18"/>
      <c r="AA706" s="18"/>
      <c r="AB706" s="18"/>
      <c r="AC706" s="18"/>
      <c r="AD706" s="18"/>
      <c r="AE706" s="18"/>
      <c r="AF706" s="18"/>
      <c r="AG706" s="18"/>
      <c r="AH706" s="18"/>
      <c r="AI706" s="18"/>
      <c r="AJ706" s="18"/>
      <c r="AK706" s="18"/>
      <c r="AL706" s="18"/>
      <c r="AM706" s="18"/>
    </row>
    <row r="707" spans="2:39" ht="14.5" customHeight="1" x14ac:dyDescent="0.35">
      <c r="B707" s="18"/>
      <c r="C707" s="18"/>
      <c r="D707" s="18"/>
      <c r="E707" s="18"/>
      <c r="F707" s="18"/>
      <c r="G707" s="18"/>
      <c r="H707" s="18"/>
      <c r="I707" s="18"/>
      <c r="J707" s="18"/>
      <c r="K707" s="18"/>
      <c r="L707" s="18"/>
      <c r="M707" s="18"/>
      <c r="N707" s="18"/>
      <c r="O707" s="18"/>
      <c r="P707" s="18"/>
      <c r="Q707" s="18"/>
      <c r="R707" s="18"/>
      <c r="S707" s="18"/>
      <c r="T707" s="18"/>
      <c r="U707" s="18"/>
      <c r="V707" s="18"/>
      <c r="W707" s="18"/>
      <c r="X707" s="18"/>
      <c r="Y707" s="18"/>
      <c r="Z707" s="18"/>
      <c r="AA707" s="18"/>
      <c r="AB707" s="18"/>
      <c r="AC707" s="18"/>
      <c r="AD707" s="18"/>
      <c r="AE707" s="18"/>
      <c r="AF707" s="18"/>
      <c r="AG707" s="18"/>
      <c r="AH707" s="18"/>
      <c r="AI707" s="18"/>
      <c r="AJ707" s="18"/>
      <c r="AK707" s="18"/>
      <c r="AL707" s="18"/>
      <c r="AM707" s="18"/>
    </row>
    <row r="708" spans="2:39" ht="14.5" customHeight="1" x14ac:dyDescent="0.35">
      <c r="B708" s="18"/>
      <c r="C708" s="18"/>
      <c r="D708" s="18"/>
      <c r="E708" s="18"/>
      <c r="F708" s="18"/>
      <c r="G708" s="18"/>
      <c r="H708" s="18"/>
      <c r="I708" s="18"/>
      <c r="J708" s="18"/>
      <c r="K708" s="18"/>
      <c r="L708" s="18"/>
      <c r="M708" s="18"/>
      <c r="N708" s="18"/>
      <c r="O708" s="18"/>
      <c r="P708" s="18"/>
      <c r="Q708" s="18"/>
      <c r="R708" s="18"/>
      <c r="S708" s="18"/>
      <c r="T708" s="18"/>
      <c r="U708" s="18"/>
      <c r="V708" s="18"/>
      <c r="W708" s="18"/>
      <c r="X708" s="18"/>
      <c r="Y708" s="18"/>
      <c r="Z708" s="18"/>
      <c r="AA708" s="18"/>
      <c r="AB708" s="18"/>
      <c r="AC708" s="18"/>
      <c r="AD708" s="18"/>
      <c r="AE708" s="18"/>
      <c r="AF708" s="18"/>
      <c r="AG708" s="18"/>
      <c r="AH708" s="18"/>
      <c r="AI708" s="18"/>
      <c r="AJ708" s="18"/>
      <c r="AK708" s="18"/>
      <c r="AL708" s="18"/>
      <c r="AM708" s="18"/>
    </row>
    <row r="709" spans="2:39" ht="14.5" customHeight="1" x14ac:dyDescent="0.35">
      <c r="B709" s="18"/>
      <c r="C709" s="18"/>
      <c r="D709" s="18"/>
      <c r="E709" s="18"/>
      <c r="F709" s="18"/>
      <c r="G709" s="18"/>
      <c r="H709" s="18"/>
      <c r="I709" s="18"/>
      <c r="J709" s="18"/>
      <c r="K709" s="18"/>
      <c r="L709" s="18"/>
      <c r="M709" s="18"/>
      <c r="N709" s="18"/>
      <c r="O709" s="18"/>
      <c r="P709" s="18"/>
      <c r="Q709" s="18"/>
      <c r="R709" s="18"/>
      <c r="S709" s="18"/>
      <c r="T709" s="18"/>
      <c r="U709" s="18"/>
      <c r="V709" s="18"/>
      <c r="W709" s="18"/>
      <c r="X709" s="18"/>
      <c r="Y709" s="18"/>
      <c r="Z709" s="18"/>
      <c r="AA709" s="18"/>
      <c r="AB709" s="18"/>
      <c r="AC709" s="18"/>
      <c r="AD709" s="18"/>
      <c r="AE709" s="18"/>
      <c r="AF709" s="18"/>
      <c r="AG709" s="18"/>
      <c r="AH709" s="18"/>
      <c r="AI709" s="18"/>
      <c r="AJ709" s="18"/>
      <c r="AK709" s="18"/>
      <c r="AL709" s="18"/>
      <c r="AM709" s="18"/>
    </row>
    <row r="710" spans="2:39" ht="14.5" customHeight="1" x14ac:dyDescent="0.35">
      <c r="B710" s="18"/>
      <c r="C710" s="18"/>
      <c r="D710" s="18"/>
      <c r="E710" s="18"/>
      <c r="F710" s="18"/>
      <c r="G710" s="18"/>
      <c r="H710" s="18"/>
      <c r="I710" s="18"/>
      <c r="J710" s="18"/>
      <c r="K710" s="18"/>
      <c r="L710" s="18"/>
      <c r="M710" s="18"/>
      <c r="N710" s="18"/>
      <c r="O710" s="18"/>
      <c r="P710" s="18"/>
      <c r="Q710" s="18"/>
      <c r="R710" s="18"/>
      <c r="S710" s="18"/>
      <c r="T710" s="18"/>
      <c r="U710" s="18"/>
      <c r="V710" s="18"/>
      <c r="W710" s="18"/>
      <c r="X710" s="18"/>
      <c r="Y710" s="18"/>
      <c r="Z710" s="18"/>
      <c r="AA710" s="18"/>
      <c r="AB710" s="18"/>
      <c r="AC710" s="18"/>
      <c r="AD710" s="18"/>
      <c r="AE710" s="18"/>
      <c r="AF710" s="18"/>
      <c r="AG710" s="18"/>
      <c r="AH710" s="18"/>
      <c r="AI710" s="18"/>
      <c r="AJ710" s="18"/>
      <c r="AK710" s="18"/>
      <c r="AL710" s="18"/>
      <c r="AM710" s="18"/>
    </row>
    <row r="711" spans="2:39" ht="14.5" customHeight="1" x14ac:dyDescent="0.35">
      <c r="B711" s="18"/>
      <c r="C711" s="18"/>
      <c r="D711" s="18"/>
      <c r="E711" s="18"/>
      <c r="F711" s="18"/>
      <c r="G711" s="18"/>
      <c r="H711" s="18"/>
      <c r="I711" s="18"/>
      <c r="J711" s="18"/>
      <c r="K711" s="18"/>
      <c r="L711" s="18"/>
      <c r="M711" s="18"/>
      <c r="N711" s="18"/>
      <c r="O711" s="18"/>
      <c r="P711" s="18"/>
      <c r="Q711" s="18"/>
      <c r="R711" s="18"/>
      <c r="S711" s="18"/>
      <c r="T711" s="18"/>
      <c r="U711" s="18"/>
      <c r="V711" s="18"/>
      <c r="W711" s="18"/>
      <c r="X711" s="18"/>
      <c r="Y711" s="18"/>
      <c r="Z711" s="18"/>
      <c r="AA711" s="18"/>
      <c r="AB711" s="18"/>
      <c r="AC711" s="18"/>
      <c r="AD711" s="18"/>
      <c r="AE711" s="18"/>
      <c r="AF711" s="18"/>
      <c r="AG711" s="18"/>
      <c r="AH711" s="18"/>
      <c r="AI711" s="18"/>
      <c r="AJ711" s="18"/>
      <c r="AK711" s="18"/>
      <c r="AL711" s="18"/>
      <c r="AM711" s="18"/>
    </row>
    <row r="712" spans="2:39" ht="14.5" customHeight="1" x14ac:dyDescent="0.35">
      <c r="B712" s="18"/>
      <c r="C712" s="18"/>
      <c r="D712" s="18"/>
      <c r="E712" s="18"/>
      <c r="F712" s="18"/>
      <c r="G712" s="18"/>
      <c r="H712" s="18"/>
      <c r="I712" s="18"/>
      <c r="J712" s="18"/>
      <c r="K712" s="18"/>
      <c r="L712" s="18"/>
      <c r="M712" s="18"/>
      <c r="N712" s="18"/>
      <c r="O712" s="18"/>
      <c r="P712" s="18"/>
      <c r="Q712" s="18"/>
      <c r="R712" s="18"/>
      <c r="S712" s="18"/>
      <c r="T712" s="18"/>
      <c r="U712" s="18"/>
      <c r="V712" s="18"/>
      <c r="W712" s="18"/>
      <c r="X712" s="18"/>
      <c r="Y712" s="18"/>
      <c r="Z712" s="18"/>
      <c r="AA712" s="18"/>
      <c r="AB712" s="18"/>
      <c r="AC712" s="18"/>
      <c r="AD712" s="18"/>
      <c r="AE712" s="18"/>
      <c r="AF712" s="18"/>
      <c r="AG712" s="18"/>
      <c r="AH712" s="18"/>
      <c r="AI712" s="18"/>
      <c r="AJ712" s="18"/>
      <c r="AK712" s="18"/>
      <c r="AL712" s="18"/>
      <c r="AM712" s="18"/>
    </row>
    <row r="713" spans="2:39" ht="14.5" customHeight="1" x14ac:dyDescent="0.35">
      <c r="B713" s="18"/>
      <c r="C713" s="18"/>
      <c r="D713" s="18"/>
      <c r="E713" s="18"/>
      <c r="F713" s="18"/>
      <c r="G713" s="18"/>
      <c r="H713" s="18"/>
      <c r="I713" s="18"/>
      <c r="J713" s="18"/>
      <c r="K713" s="18"/>
      <c r="L713" s="18"/>
      <c r="M713" s="18"/>
      <c r="N713" s="18"/>
      <c r="O713" s="18"/>
      <c r="P713" s="18"/>
      <c r="Q713" s="18"/>
      <c r="R713" s="18"/>
      <c r="S713" s="18"/>
      <c r="T713" s="18"/>
      <c r="U713" s="18"/>
      <c r="V713" s="18"/>
      <c r="W713" s="18"/>
      <c r="X713" s="18"/>
      <c r="Y713" s="18"/>
      <c r="Z713" s="18"/>
      <c r="AA713" s="18"/>
      <c r="AB713" s="18"/>
      <c r="AC713" s="18"/>
      <c r="AD713" s="18"/>
      <c r="AE713" s="18"/>
      <c r="AF713" s="18"/>
      <c r="AG713" s="18"/>
      <c r="AH713" s="18"/>
      <c r="AI713" s="18"/>
      <c r="AJ713" s="18"/>
      <c r="AK713" s="18"/>
      <c r="AL713" s="18"/>
      <c r="AM713" s="18"/>
    </row>
    <row r="714" spans="2:39" ht="14.5" customHeight="1" x14ac:dyDescent="0.35">
      <c r="B714" s="18"/>
      <c r="C714" s="18"/>
      <c r="D714" s="18"/>
      <c r="E714" s="18"/>
      <c r="F714" s="18"/>
      <c r="G714" s="18"/>
      <c r="H714" s="18"/>
      <c r="I714" s="18"/>
      <c r="J714" s="18"/>
      <c r="K714" s="18"/>
      <c r="L714" s="18"/>
      <c r="M714" s="18"/>
      <c r="N714" s="18"/>
      <c r="O714" s="18"/>
      <c r="P714" s="18"/>
      <c r="Q714" s="18"/>
      <c r="R714" s="18"/>
      <c r="S714" s="18"/>
      <c r="T714" s="18"/>
      <c r="U714" s="18"/>
      <c r="V714" s="18"/>
      <c r="W714" s="18"/>
      <c r="X714" s="18"/>
      <c r="Y714" s="18"/>
      <c r="Z714" s="18"/>
      <c r="AA714" s="18"/>
      <c r="AB714" s="18"/>
      <c r="AC714" s="18"/>
      <c r="AD714" s="18"/>
      <c r="AE714" s="18"/>
      <c r="AF714" s="18"/>
      <c r="AG714" s="18"/>
      <c r="AH714" s="18"/>
      <c r="AI714" s="18"/>
      <c r="AJ714" s="18"/>
      <c r="AK714" s="18"/>
      <c r="AL714" s="18"/>
      <c r="AM714" s="18"/>
    </row>
    <row r="715" spans="2:39" ht="14.5" customHeight="1" x14ac:dyDescent="0.35">
      <c r="B715" s="18"/>
      <c r="C715" s="18"/>
      <c r="D715" s="18"/>
      <c r="E715" s="18"/>
      <c r="F715" s="18"/>
      <c r="G715" s="18"/>
      <c r="H715" s="18"/>
      <c r="I715" s="18"/>
      <c r="J715" s="18"/>
      <c r="K715" s="18"/>
      <c r="L715" s="18"/>
      <c r="M715" s="18"/>
      <c r="N715" s="18"/>
      <c r="O715" s="18"/>
      <c r="P715" s="18"/>
      <c r="Q715" s="18"/>
      <c r="R715" s="18"/>
      <c r="S715" s="18"/>
      <c r="T715" s="18"/>
      <c r="U715" s="18"/>
      <c r="V715" s="18"/>
      <c r="W715" s="18"/>
      <c r="X715" s="18"/>
      <c r="Y715" s="18"/>
      <c r="Z715" s="18"/>
      <c r="AA715" s="18"/>
      <c r="AB715" s="18"/>
      <c r="AC715" s="18"/>
      <c r="AD715" s="18"/>
      <c r="AE715" s="18"/>
      <c r="AF715" s="18"/>
      <c r="AG715" s="18"/>
      <c r="AH715" s="18"/>
      <c r="AI715" s="18"/>
      <c r="AJ715" s="18"/>
      <c r="AK715" s="18"/>
      <c r="AL715" s="18"/>
      <c r="AM715" s="18"/>
    </row>
    <row r="716" spans="2:39" ht="14.5" customHeight="1" x14ac:dyDescent="0.35">
      <c r="B716" s="18"/>
      <c r="C716" s="18"/>
      <c r="D716" s="18"/>
      <c r="E716" s="18"/>
      <c r="F716" s="18"/>
      <c r="G716" s="18"/>
      <c r="H716" s="18"/>
      <c r="I716" s="18"/>
      <c r="J716" s="18"/>
      <c r="K716" s="18"/>
      <c r="L716" s="18"/>
      <c r="M716" s="18"/>
      <c r="N716" s="18"/>
      <c r="O716" s="18"/>
      <c r="P716" s="18"/>
      <c r="Q716" s="18"/>
      <c r="R716" s="18"/>
      <c r="S716" s="18"/>
      <c r="T716" s="18"/>
      <c r="U716" s="18"/>
      <c r="V716" s="18"/>
      <c r="W716" s="18"/>
      <c r="X716" s="18"/>
      <c r="Y716" s="18"/>
      <c r="Z716" s="18"/>
      <c r="AA716" s="18"/>
      <c r="AB716" s="18"/>
      <c r="AC716" s="18"/>
      <c r="AD716" s="18"/>
      <c r="AE716" s="18"/>
      <c r="AF716" s="18"/>
      <c r="AG716" s="18"/>
      <c r="AH716" s="18"/>
      <c r="AI716" s="18"/>
      <c r="AJ716" s="18"/>
      <c r="AK716" s="18"/>
      <c r="AL716" s="18"/>
      <c r="AM716" s="18"/>
    </row>
    <row r="717" spans="2:39" ht="14.5" customHeight="1" x14ac:dyDescent="0.35">
      <c r="B717" s="18"/>
      <c r="C717" s="18"/>
      <c r="D717" s="18"/>
      <c r="E717" s="18"/>
      <c r="F717" s="18"/>
      <c r="G717" s="18"/>
      <c r="H717" s="18"/>
      <c r="I717" s="18"/>
      <c r="J717" s="18"/>
      <c r="K717" s="18"/>
      <c r="L717" s="18"/>
      <c r="M717" s="18"/>
      <c r="N717" s="18"/>
      <c r="O717" s="18"/>
      <c r="P717" s="18"/>
      <c r="Q717" s="18"/>
      <c r="R717" s="18"/>
      <c r="S717" s="18"/>
      <c r="T717" s="18"/>
      <c r="U717" s="18"/>
      <c r="V717" s="18"/>
      <c r="W717" s="18"/>
      <c r="X717" s="18"/>
      <c r="Y717" s="18"/>
      <c r="Z717" s="18"/>
      <c r="AA717" s="18"/>
      <c r="AB717" s="18"/>
      <c r="AC717" s="18"/>
      <c r="AD717" s="18"/>
      <c r="AE717" s="18"/>
      <c r="AF717" s="18"/>
      <c r="AG717" s="18"/>
      <c r="AH717" s="18"/>
      <c r="AI717" s="18"/>
      <c r="AJ717" s="18"/>
      <c r="AK717" s="18"/>
      <c r="AL717" s="18"/>
      <c r="AM717" s="18"/>
    </row>
    <row r="718" spans="2:39" ht="14.5" customHeight="1" x14ac:dyDescent="0.35">
      <c r="B718" s="18"/>
      <c r="C718" s="18"/>
      <c r="D718" s="18"/>
      <c r="E718" s="18"/>
      <c r="F718" s="18"/>
      <c r="G718" s="18"/>
      <c r="H718" s="18"/>
      <c r="I718" s="18"/>
      <c r="J718" s="18"/>
      <c r="K718" s="18"/>
      <c r="L718" s="18"/>
      <c r="M718" s="18"/>
      <c r="N718" s="18"/>
      <c r="O718" s="18"/>
      <c r="P718" s="18"/>
      <c r="Q718" s="18"/>
      <c r="R718" s="18"/>
      <c r="S718" s="18"/>
      <c r="T718" s="18"/>
      <c r="U718" s="18"/>
      <c r="V718" s="18"/>
      <c r="W718" s="18"/>
      <c r="X718" s="18"/>
      <c r="Y718" s="18"/>
      <c r="Z718" s="18"/>
      <c r="AA718" s="18"/>
      <c r="AB718" s="18"/>
      <c r="AC718" s="18"/>
      <c r="AD718" s="18"/>
      <c r="AE718" s="18"/>
      <c r="AF718" s="18"/>
      <c r="AG718" s="18"/>
      <c r="AH718" s="18"/>
      <c r="AI718" s="18"/>
      <c r="AJ718" s="18"/>
      <c r="AK718" s="18"/>
      <c r="AL718" s="18"/>
      <c r="AM718" s="18"/>
    </row>
    <row r="719" spans="2:39" ht="14.5" customHeight="1" x14ac:dyDescent="0.35">
      <c r="B719" s="18"/>
      <c r="C719" s="18"/>
      <c r="D719" s="18"/>
      <c r="E719" s="18"/>
      <c r="F719" s="18"/>
      <c r="G719" s="18"/>
      <c r="H719" s="18"/>
      <c r="I719" s="18"/>
      <c r="J719" s="18"/>
      <c r="K719" s="18"/>
      <c r="L719" s="18"/>
      <c r="M719" s="18"/>
      <c r="N719" s="18"/>
      <c r="O719" s="18"/>
      <c r="P719" s="18"/>
      <c r="Q719" s="18"/>
      <c r="R719" s="18"/>
      <c r="S719" s="18"/>
      <c r="T719" s="18"/>
      <c r="U719" s="18"/>
      <c r="V719" s="18"/>
      <c r="W719" s="18"/>
      <c r="X719" s="18"/>
      <c r="Y719" s="18"/>
      <c r="Z719" s="18"/>
      <c r="AA719" s="18"/>
      <c r="AB719" s="18"/>
      <c r="AC719" s="18"/>
      <c r="AD719" s="18"/>
      <c r="AE719" s="18"/>
      <c r="AF719" s="18"/>
      <c r="AG719" s="18"/>
      <c r="AH719" s="18"/>
      <c r="AI719" s="18"/>
      <c r="AJ719" s="18"/>
      <c r="AK719" s="18"/>
      <c r="AL719" s="18"/>
      <c r="AM719" s="18"/>
    </row>
    <row r="720" spans="2:39" ht="14.5" customHeight="1" x14ac:dyDescent="0.35">
      <c r="B720" s="18"/>
      <c r="C720" s="18"/>
      <c r="D720" s="18"/>
      <c r="E720" s="18"/>
      <c r="F720" s="18"/>
      <c r="G720" s="18"/>
      <c r="H720" s="18"/>
      <c r="I720" s="18"/>
      <c r="J720" s="18"/>
      <c r="K720" s="18"/>
      <c r="L720" s="18"/>
      <c r="M720" s="18"/>
      <c r="N720" s="18"/>
      <c r="O720" s="18"/>
      <c r="P720" s="18"/>
      <c r="Q720" s="18"/>
      <c r="R720" s="18"/>
      <c r="S720" s="18"/>
      <c r="T720" s="18"/>
      <c r="U720" s="18"/>
      <c r="V720" s="18"/>
      <c r="W720" s="18"/>
      <c r="X720" s="18"/>
      <c r="Y720" s="18"/>
      <c r="Z720" s="18"/>
      <c r="AA720" s="18"/>
      <c r="AB720" s="18"/>
      <c r="AC720" s="18"/>
      <c r="AD720" s="18"/>
      <c r="AE720" s="18"/>
      <c r="AF720" s="18"/>
      <c r="AG720" s="18"/>
      <c r="AH720" s="18"/>
      <c r="AI720" s="18"/>
      <c r="AJ720" s="18"/>
      <c r="AK720" s="18"/>
      <c r="AL720" s="18"/>
      <c r="AM720" s="18"/>
    </row>
    <row r="721" spans="2:39" ht="14.5" customHeight="1" x14ac:dyDescent="0.35">
      <c r="B721" s="18"/>
      <c r="C721" s="18"/>
      <c r="D721" s="18"/>
      <c r="E721" s="18"/>
      <c r="F721" s="18"/>
      <c r="G721" s="18"/>
      <c r="H721" s="18"/>
      <c r="I721" s="18"/>
      <c r="J721" s="18"/>
      <c r="K721" s="18"/>
      <c r="L721" s="18"/>
      <c r="M721" s="18"/>
      <c r="N721" s="18"/>
      <c r="O721" s="18"/>
      <c r="P721" s="18"/>
      <c r="Q721" s="18"/>
      <c r="R721" s="18"/>
      <c r="S721" s="18"/>
      <c r="T721" s="18"/>
      <c r="U721" s="18"/>
      <c r="V721" s="18"/>
      <c r="W721" s="18"/>
      <c r="X721" s="18"/>
      <c r="Y721" s="18"/>
      <c r="Z721" s="18"/>
      <c r="AA721" s="18"/>
      <c r="AB721" s="18"/>
      <c r="AC721" s="18"/>
      <c r="AD721" s="18"/>
      <c r="AE721" s="18"/>
      <c r="AF721" s="18"/>
      <c r="AG721" s="18"/>
      <c r="AH721" s="18"/>
      <c r="AI721" s="18"/>
      <c r="AJ721" s="18"/>
      <c r="AK721" s="18"/>
      <c r="AL721" s="18"/>
      <c r="AM721" s="18"/>
    </row>
    <row r="722" spans="2:39" ht="14.5" customHeight="1" x14ac:dyDescent="0.35">
      <c r="B722" s="18"/>
      <c r="C722" s="18"/>
      <c r="D722" s="18"/>
      <c r="E722" s="18"/>
      <c r="F722" s="18"/>
      <c r="G722" s="18"/>
      <c r="H722" s="18"/>
      <c r="I722" s="18"/>
      <c r="J722" s="18"/>
      <c r="K722" s="18"/>
      <c r="L722" s="18"/>
      <c r="M722" s="18"/>
      <c r="N722" s="18"/>
      <c r="O722" s="18"/>
      <c r="P722" s="18"/>
      <c r="Q722" s="18"/>
      <c r="R722" s="18"/>
      <c r="S722" s="18"/>
      <c r="T722" s="18"/>
      <c r="U722" s="18"/>
      <c r="V722" s="18"/>
      <c r="W722" s="18"/>
      <c r="X722" s="18"/>
      <c r="Y722" s="18"/>
      <c r="Z722" s="18"/>
      <c r="AA722" s="18"/>
      <c r="AB722" s="18"/>
      <c r="AC722" s="18"/>
      <c r="AD722" s="18"/>
      <c r="AE722" s="18"/>
      <c r="AF722" s="18"/>
      <c r="AG722" s="18"/>
      <c r="AH722" s="18"/>
      <c r="AI722" s="18"/>
      <c r="AJ722" s="18"/>
      <c r="AK722" s="18"/>
      <c r="AL722" s="18"/>
      <c r="AM722" s="18"/>
    </row>
    <row r="723" spans="2:39" ht="14.5" customHeight="1" x14ac:dyDescent="0.35">
      <c r="B723" s="18"/>
      <c r="C723" s="18"/>
      <c r="D723" s="18"/>
      <c r="E723" s="18"/>
      <c r="F723" s="18"/>
      <c r="G723" s="18"/>
      <c r="H723" s="18"/>
      <c r="I723" s="18"/>
      <c r="J723" s="18"/>
      <c r="K723" s="18"/>
      <c r="L723" s="18"/>
      <c r="M723" s="18"/>
      <c r="N723" s="18"/>
      <c r="O723" s="18"/>
      <c r="P723" s="18"/>
      <c r="Q723" s="18"/>
      <c r="R723" s="18"/>
      <c r="S723" s="18"/>
      <c r="T723" s="18"/>
      <c r="U723" s="18"/>
      <c r="V723" s="18"/>
      <c r="W723" s="18"/>
      <c r="X723" s="18"/>
      <c r="Y723" s="18"/>
      <c r="Z723" s="18"/>
      <c r="AA723" s="18"/>
      <c r="AB723" s="18"/>
      <c r="AC723" s="18"/>
      <c r="AD723" s="18"/>
      <c r="AE723" s="18"/>
      <c r="AF723" s="18"/>
      <c r="AG723" s="18"/>
      <c r="AH723" s="18"/>
      <c r="AI723" s="18"/>
      <c r="AJ723" s="18"/>
      <c r="AK723" s="18"/>
      <c r="AL723" s="18"/>
      <c r="AM723" s="18"/>
    </row>
    <row r="724" spans="2:39" ht="14.5" customHeight="1" x14ac:dyDescent="0.35">
      <c r="B724" s="18"/>
      <c r="C724" s="18"/>
      <c r="D724" s="18"/>
      <c r="E724" s="18"/>
      <c r="F724" s="18"/>
      <c r="G724" s="18"/>
      <c r="H724" s="18"/>
      <c r="I724" s="18"/>
      <c r="J724" s="18"/>
      <c r="K724" s="18"/>
      <c r="L724" s="18"/>
      <c r="M724" s="18"/>
      <c r="N724" s="18"/>
      <c r="O724" s="18"/>
      <c r="P724" s="18"/>
      <c r="Q724" s="18"/>
      <c r="R724" s="18"/>
      <c r="S724" s="18"/>
      <c r="T724" s="18"/>
      <c r="U724" s="18"/>
      <c r="V724" s="18"/>
      <c r="W724" s="18"/>
      <c r="X724" s="18"/>
      <c r="Y724" s="18"/>
      <c r="Z724" s="18"/>
      <c r="AA724" s="18"/>
      <c r="AB724" s="18"/>
      <c r="AC724" s="18"/>
      <c r="AD724" s="18"/>
      <c r="AE724" s="18"/>
      <c r="AF724" s="18"/>
      <c r="AG724" s="18"/>
      <c r="AH724" s="18"/>
      <c r="AI724" s="18"/>
      <c r="AJ724" s="18"/>
      <c r="AK724" s="18"/>
      <c r="AL724" s="18"/>
      <c r="AM724" s="18"/>
    </row>
    <row r="725" spans="2:39" ht="14.5" customHeight="1" x14ac:dyDescent="0.35">
      <c r="B725" s="18"/>
      <c r="C725" s="18"/>
      <c r="D725" s="18"/>
      <c r="E725" s="18"/>
      <c r="F725" s="18"/>
      <c r="G725" s="18"/>
      <c r="H725" s="18"/>
      <c r="I725" s="18"/>
      <c r="J725" s="18"/>
      <c r="K725" s="18"/>
      <c r="L725" s="18"/>
      <c r="M725" s="18"/>
      <c r="N725" s="18"/>
      <c r="O725" s="18"/>
      <c r="P725" s="18"/>
      <c r="Q725" s="18"/>
      <c r="R725" s="18"/>
      <c r="S725" s="18"/>
      <c r="T725" s="18"/>
      <c r="U725" s="18"/>
      <c r="V725" s="18"/>
      <c r="W725" s="18"/>
      <c r="X725" s="18"/>
      <c r="Y725" s="18"/>
      <c r="Z725" s="18"/>
      <c r="AA725" s="18"/>
      <c r="AB725" s="18"/>
      <c r="AC725" s="18"/>
      <c r="AD725" s="18"/>
      <c r="AE725" s="18"/>
      <c r="AF725" s="18"/>
      <c r="AG725" s="18"/>
      <c r="AH725" s="18"/>
      <c r="AI725" s="18"/>
      <c r="AJ725" s="18"/>
      <c r="AK725" s="18"/>
      <c r="AL725" s="18"/>
      <c r="AM725" s="18"/>
    </row>
    <row r="726" spans="2:39" ht="14.5" customHeight="1" x14ac:dyDescent="0.35">
      <c r="B726" s="18"/>
      <c r="C726" s="18"/>
      <c r="D726" s="18"/>
      <c r="E726" s="18"/>
      <c r="F726" s="18"/>
      <c r="G726" s="18"/>
      <c r="H726" s="18"/>
      <c r="I726" s="18"/>
      <c r="J726" s="18"/>
      <c r="K726" s="18"/>
      <c r="L726" s="18"/>
      <c r="M726" s="18"/>
      <c r="N726" s="18"/>
      <c r="O726" s="18"/>
      <c r="P726" s="18"/>
      <c r="Q726" s="18"/>
      <c r="R726" s="18"/>
      <c r="S726" s="18"/>
      <c r="T726" s="18"/>
      <c r="U726" s="18"/>
      <c r="V726" s="18"/>
      <c r="W726" s="18"/>
      <c r="X726" s="18"/>
      <c r="Y726" s="18"/>
      <c r="Z726" s="18"/>
      <c r="AA726" s="18"/>
      <c r="AB726" s="18"/>
      <c r="AC726" s="18"/>
      <c r="AD726" s="18"/>
      <c r="AE726" s="18"/>
      <c r="AF726" s="18"/>
      <c r="AG726" s="18"/>
      <c r="AH726" s="18"/>
      <c r="AI726" s="18"/>
      <c r="AJ726" s="18"/>
      <c r="AK726" s="18"/>
      <c r="AL726" s="18"/>
      <c r="AM726" s="18"/>
    </row>
    <row r="727" spans="2:39" ht="14.5" customHeight="1" x14ac:dyDescent="0.35">
      <c r="B727" s="18"/>
      <c r="C727" s="18"/>
      <c r="D727" s="18"/>
      <c r="E727" s="18"/>
      <c r="F727" s="18"/>
      <c r="G727" s="18"/>
      <c r="H727" s="18"/>
      <c r="I727" s="18"/>
      <c r="J727" s="18"/>
      <c r="K727" s="18"/>
      <c r="L727" s="18"/>
      <c r="M727" s="18"/>
      <c r="N727" s="18"/>
      <c r="O727" s="18"/>
      <c r="P727" s="18"/>
      <c r="Q727" s="18"/>
      <c r="R727" s="18"/>
      <c r="S727" s="18"/>
      <c r="T727" s="18"/>
      <c r="U727" s="18"/>
      <c r="V727" s="18"/>
      <c r="W727" s="18"/>
      <c r="X727" s="18"/>
      <c r="Y727" s="18"/>
      <c r="Z727" s="18"/>
      <c r="AA727" s="18"/>
      <c r="AB727" s="18"/>
      <c r="AC727" s="18"/>
      <c r="AD727" s="18"/>
      <c r="AE727" s="18"/>
      <c r="AF727" s="18"/>
      <c r="AG727" s="18"/>
      <c r="AH727" s="18"/>
      <c r="AI727" s="18"/>
      <c r="AJ727" s="18"/>
      <c r="AK727" s="18"/>
      <c r="AL727" s="18"/>
      <c r="AM727" s="18"/>
    </row>
    <row r="728" spans="2:39" ht="14.5" customHeight="1" x14ac:dyDescent="0.35">
      <c r="B728" s="18"/>
      <c r="C728" s="18"/>
      <c r="D728" s="18"/>
      <c r="E728" s="18"/>
      <c r="F728" s="18"/>
      <c r="G728" s="18"/>
      <c r="H728" s="18"/>
      <c r="I728" s="18"/>
      <c r="J728" s="18"/>
      <c r="K728" s="18"/>
      <c r="L728" s="18"/>
      <c r="M728" s="18"/>
      <c r="N728" s="18"/>
      <c r="O728" s="18"/>
      <c r="P728" s="18"/>
      <c r="Q728" s="18"/>
      <c r="R728" s="18"/>
      <c r="S728" s="18"/>
      <c r="T728" s="18"/>
      <c r="U728" s="18"/>
      <c r="V728" s="18"/>
      <c r="W728" s="18"/>
      <c r="X728" s="18"/>
      <c r="Y728" s="18"/>
      <c r="Z728" s="18"/>
      <c r="AA728" s="18"/>
      <c r="AB728" s="18"/>
      <c r="AC728" s="18"/>
      <c r="AD728" s="18"/>
      <c r="AE728" s="18"/>
      <c r="AF728" s="18"/>
      <c r="AG728" s="18"/>
      <c r="AH728" s="18"/>
      <c r="AI728" s="18"/>
      <c r="AJ728" s="18"/>
      <c r="AK728" s="18"/>
      <c r="AL728" s="18"/>
      <c r="AM728" s="18"/>
    </row>
    <row r="729" spans="2:39" ht="14.5" customHeight="1" x14ac:dyDescent="0.35">
      <c r="B729" s="18"/>
      <c r="C729" s="18"/>
      <c r="D729" s="18"/>
      <c r="E729" s="18"/>
      <c r="F729" s="18"/>
      <c r="G729" s="18"/>
      <c r="H729" s="18"/>
      <c r="I729" s="18"/>
      <c r="J729" s="18"/>
      <c r="K729" s="18"/>
      <c r="L729" s="18"/>
      <c r="M729" s="18"/>
      <c r="N729" s="18"/>
      <c r="O729" s="18"/>
      <c r="P729" s="18"/>
      <c r="Q729" s="18"/>
      <c r="R729" s="18"/>
      <c r="S729" s="18"/>
      <c r="T729" s="18"/>
      <c r="U729" s="18"/>
      <c r="V729" s="18"/>
      <c r="W729" s="18"/>
      <c r="X729" s="18"/>
      <c r="Y729" s="18"/>
      <c r="Z729" s="18"/>
      <c r="AA729" s="18"/>
      <c r="AB729" s="18"/>
      <c r="AC729" s="18"/>
      <c r="AD729" s="18"/>
      <c r="AE729" s="18"/>
      <c r="AF729" s="18"/>
      <c r="AG729" s="18"/>
      <c r="AH729" s="18"/>
      <c r="AI729" s="18"/>
      <c r="AJ729" s="18"/>
      <c r="AK729" s="18"/>
      <c r="AL729" s="18"/>
      <c r="AM729" s="18"/>
    </row>
    <row r="730" spans="2:39" ht="14.5" customHeight="1" x14ac:dyDescent="0.35">
      <c r="B730" s="18"/>
      <c r="C730" s="18"/>
      <c r="D730" s="18"/>
      <c r="E730" s="18"/>
      <c r="F730" s="18"/>
      <c r="G730" s="18"/>
      <c r="H730" s="18"/>
      <c r="I730" s="18"/>
      <c r="J730" s="18"/>
      <c r="K730" s="18"/>
      <c r="L730" s="18"/>
      <c r="M730" s="18"/>
      <c r="N730" s="18"/>
      <c r="O730" s="18"/>
      <c r="P730" s="18"/>
      <c r="Q730" s="18"/>
      <c r="R730" s="18"/>
      <c r="S730" s="18"/>
      <c r="T730" s="18"/>
      <c r="U730" s="18"/>
      <c r="V730" s="18"/>
      <c r="W730" s="18"/>
      <c r="X730" s="18"/>
      <c r="Y730" s="18"/>
      <c r="Z730" s="18"/>
      <c r="AA730" s="18"/>
      <c r="AB730" s="18"/>
      <c r="AC730" s="18"/>
      <c r="AD730" s="18"/>
      <c r="AE730" s="18"/>
      <c r="AF730" s="18"/>
      <c r="AG730" s="18"/>
      <c r="AH730" s="18"/>
      <c r="AI730" s="18"/>
      <c r="AJ730" s="18"/>
      <c r="AK730" s="18"/>
      <c r="AL730" s="18"/>
      <c r="AM730" s="18"/>
    </row>
    <row r="731" spans="2:39" ht="14.5" customHeight="1" x14ac:dyDescent="0.35">
      <c r="B731" s="18"/>
      <c r="C731" s="18"/>
      <c r="D731" s="18"/>
      <c r="E731" s="18"/>
      <c r="F731" s="18"/>
      <c r="G731" s="18"/>
      <c r="H731" s="18"/>
      <c r="I731" s="18"/>
      <c r="J731" s="18"/>
      <c r="K731" s="18"/>
      <c r="L731" s="18"/>
      <c r="M731" s="18"/>
      <c r="N731" s="18"/>
      <c r="O731" s="18"/>
      <c r="P731" s="18"/>
      <c r="Q731" s="18"/>
      <c r="R731" s="18"/>
      <c r="S731" s="18"/>
      <c r="T731" s="18"/>
      <c r="U731" s="18"/>
      <c r="V731" s="18"/>
      <c r="W731" s="18"/>
      <c r="X731" s="18"/>
      <c r="Y731" s="18"/>
      <c r="Z731" s="18"/>
      <c r="AA731" s="18"/>
      <c r="AB731" s="18"/>
      <c r="AC731" s="18"/>
      <c r="AD731" s="18"/>
      <c r="AE731" s="18"/>
      <c r="AF731" s="18"/>
      <c r="AG731" s="18"/>
      <c r="AH731" s="18"/>
      <c r="AI731" s="18"/>
      <c r="AJ731" s="18"/>
      <c r="AK731" s="18"/>
      <c r="AL731" s="18"/>
      <c r="AM731" s="18"/>
    </row>
    <row r="732" spans="2:39" ht="14.5" customHeight="1" x14ac:dyDescent="0.35">
      <c r="B732" s="18"/>
      <c r="C732" s="18"/>
      <c r="D732" s="18"/>
      <c r="E732" s="18"/>
      <c r="F732" s="18"/>
      <c r="G732" s="18"/>
      <c r="H732" s="18"/>
      <c r="I732" s="18"/>
      <c r="J732" s="18"/>
      <c r="K732" s="18"/>
      <c r="L732" s="18"/>
      <c r="M732" s="18"/>
      <c r="N732" s="18"/>
      <c r="O732" s="18"/>
      <c r="P732" s="18"/>
      <c r="Q732" s="18"/>
      <c r="R732" s="18"/>
      <c r="S732" s="18"/>
      <c r="T732" s="18"/>
      <c r="U732" s="18"/>
      <c r="V732" s="18"/>
      <c r="W732" s="18"/>
      <c r="X732" s="18"/>
      <c r="Y732" s="18"/>
      <c r="Z732" s="18"/>
      <c r="AA732" s="18"/>
      <c r="AB732" s="18"/>
      <c r="AC732" s="18"/>
      <c r="AD732" s="18"/>
      <c r="AE732" s="18"/>
      <c r="AF732" s="18"/>
      <c r="AG732" s="18"/>
      <c r="AH732" s="18"/>
      <c r="AI732" s="18"/>
      <c r="AJ732" s="18"/>
      <c r="AK732" s="18"/>
      <c r="AL732" s="18"/>
      <c r="AM732" s="18"/>
    </row>
    <row r="733" spans="2:39" ht="14.5" customHeight="1" x14ac:dyDescent="0.35">
      <c r="B733" s="18"/>
      <c r="C733" s="18"/>
      <c r="D733" s="18"/>
      <c r="E733" s="18"/>
      <c r="F733" s="18"/>
      <c r="G733" s="18"/>
      <c r="H733" s="18"/>
      <c r="I733" s="18"/>
      <c r="J733" s="18"/>
      <c r="K733" s="18"/>
      <c r="L733" s="18"/>
      <c r="M733" s="18"/>
      <c r="N733" s="18"/>
      <c r="O733" s="18"/>
      <c r="P733" s="18"/>
      <c r="Q733" s="18"/>
      <c r="R733" s="18"/>
      <c r="S733" s="18"/>
      <c r="T733" s="18"/>
      <c r="U733" s="18"/>
      <c r="V733" s="18"/>
      <c r="W733" s="18"/>
      <c r="X733" s="18"/>
      <c r="Y733" s="18"/>
      <c r="Z733" s="18"/>
      <c r="AA733" s="18"/>
      <c r="AB733" s="18"/>
      <c r="AC733" s="18"/>
      <c r="AD733" s="18"/>
      <c r="AE733" s="18"/>
      <c r="AF733" s="18"/>
      <c r="AG733" s="18"/>
      <c r="AH733" s="18"/>
      <c r="AI733" s="18"/>
      <c r="AJ733" s="18"/>
      <c r="AK733" s="18"/>
      <c r="AL733" s="18"/>
      <c r="AM733" s="18"/>
    </row>
    <row r="734" spans="2:39" ht="14.5" customHeight="1" x14ac:dyDescent="0.35">
      <c r="B734" s="18"/>
      <c r="C734" s="18"/>
      <c r="D734" s="18"/>
      <c r="E734" s="18"/>
      <c r="F734" s="18"/>
      <c r="G734" s="18"/>
      <c r="H734" s="18"/>
      <c r="I734" s="18"/>
      <c r="J734" s="18"/>
      <c r="K734" s="18"/>
      <c r="L734" s="18"/>
      <c r="M734" s="18"/>
      <c r="N734" s="18"/>
      <c r="O734" s="18"/>
      <c r="P734" s="18"/>
      <c r="Q734" s="18"/>
      <c r="R734" s="18"/>
      <c r="S734" s="18"/>
      <c r="T734" s="18"/>
      <c r="U734" s="18"/>
      <c r="V734" s="18"/>
      <c r="W734" s="18"/>
      <c r="X734" s="18"/>
      <c r="Y734" s="18"/>
      <c r="Z734" s="18"/>
      <c r="AA734" s="18"/>
      <c r="AB734" s="18"/>
      <c r="AC734" s="18"/>
      <c r="AD734" s="18"/>
      <c r="AE734" s="18"/>
      <c r="AF734" s="18"/>
      <c r="AG734" s="18"/>
      <c r="AH734" s="18"/>
      <c r="AI734" s="18"/>
      <c r="AJ734" s="18"/>
      <c r="AK734" s="18"/>
      <c r="AL734" s="18"/>
      <c r="AM734" s="18"/>
    </row>
    <row r="735" spans="2:39" ht="14.5" customHeight="1" x14ac:dyDescent="0.35">
      <c r="B735" s="18"/>
      <c r="C735" s="18"/>
      <c r="D735" s="18"/>
      <c r="E735" s="18"/>
      <c r="F735" s="18"/>
      <c r="G735" s="18"/>
      <c r="H735" s="18"/>
      <c r="I735" s="18"/>
      <c r="J735" s="18"/>
      <c r="K735" s="18"/>
      <c r="L735" s="18"/>
      <c r="M735" s="18"/>
      <c r="N735" s="18"/>
      <c r="O735" s="18"/>
      <c r="P735" s="18"/>
      <c r="Q735" s="18"/>
      <c r="R735" s="18"/>
      <c r="S735" s="18"/>
      <c r="T735" s="18"/>
      <c r="U735" s="18"/>
      <c r="V735" s="18"/>
      <c r="W735" s="18"/>
      <c r="X735" s="18"/>
      <c r="Y735" s="18"/>
      <c r="Z735" s="18"/>
      <c r="AA735" s="18"/>
      <c r="AB735" s="18"/>
      <c r="AC735" s="18"/>
      <c r="AD735" s="18"/>
      <c r="AE735" s="18"/>
      <c r="AF735" s="18"/>
      <c r="AG735" s="18"/>
      <c r="AH735" s="18"/>
      <c r="AI735" s="18"/>
      <c r="AJ735" s="18"/>
      <c r="AK735" s="18"/>
      <c r="AL735" s="18"/>
      <c r="AM735" s="18"/>
    </row>
    <row r="736" spans="2:39" ht="14.5" customHeight="1" x14ac:dyDescent="0.35">
      <c r="B736" s="18"/>
      <c r="C736" s="18"/>
      <c r="D736" s="18"/>
      <c r="E736" s="18"/>
      <c r="F736" s="18"/>
      <c r="G736" s="18"/>
      <c r="H736" s="18"/>
      <c r="I736" s="18"/>
      <c r="J736" s="18"/>
      <c r="K736" s="18"/>
      <c r="L736" s="18"/>
      <c r="M736" s="18"/>
      <c r="N736" s="18"/>
      <c r="O736" s="18"/>
      <c r="P736" s="18"/>
      <c r="Q736" s="18"/>
      <c r="R736" s="18"/>
      <c r="S736" s="18"/>
      <c r="T736" s="18"/>
      <c r="U736" s="18"/>
      <c r="V736" s="18"/>
      <c r="W736" s="18"/>
      <c r="X736" s="18"/>
      <c r="Y736" s="18"/>
      <c r="Z736" s="18"/>
      <c r="AA736" s="18"/>
      <c r="AB736" s="18"/>
      <c r="AC736" s="18"/>
      <c r="AD736" s="18"/>
      <c r="AE736" s="18"/>
      <c r="AF736" s="18"/>
      <c r="AG736" s="18"/>
      <c r="AH736" s="18"/>
      <c r="AI736" s="18"/>
      <c r="AJ736" s="18"/>
      <c r="AK736" s="18"/>
      <c r="AL736" s="18"/>
      <c r="AM736" s="18"/>
    </row>
    <row r="737" spans="2:39" ht="14.5" customHeight="1" x14ac:dyDescent="0.35">
      <c r="B737" s="18"/>
      <c r="C737" s="18"/>
      <c r="D737" s="18"/>
      <c r="E737" s="18"/>
      <c r="F737" s="18"/>
      <c r="G737" s="18"/>
      <c r="H737" s="18"/>
      <c r="I737" s="18"/>
      <c r="J737" s="18"/>
      <c r="K737" s="18"/>
      <c r="L737" s="18"/>
      <c r="M737" s="18"/>
      <c r="N737" s="18"/>
      <c r="O737" s="18"/>
      <c r="P737" s="18"/>
      <c r="Q737" s="18"/>
      <c r="R737" s="18"/>
      <c r="S737" s="18"/>
      <c r="T737" s="18"/>
      <c r="U737" s="18"/>
      <c r="V737" s="18"/>
      <c r="W737" s="18"/>
      <c r="X737" s="18"/>
      <c r="Y737" s="18"/>
      <c r="Z737" s="18"/>
      <c r="AA737" s="18"/>
      <c r="AB737" s="18"/>
      <c r="AC737" s="18"/>
      <c r="AD737" s="18"/>
      <c r="AE737" s="18"/>
      <c r="AF737" s="18"/>
      <c r="AG737" s="18"/>
      <c r="AH737" s="18"/>
      <c r="AI737" s="18"/>
      <c r="AJ737" s="18"/>
      <c r="AK737" s="18"/>
      <c r="AL737" s="18"/>
      <c r="AM737" s="18"/>
    </row>
    <row r="738" spans="2:39" ht="14.5" customHeight="1" x14ac:dyDescent="0.35">
      <c r="B738" s="18"/>
      <c r="C738" s="18"/>
      <c r="D738" s="18"/>
      <c r="E738" s="18"/>
      <c r="F738" s="18"/>
      <c r="G738" s="18"/>
      <c r="H738" s="18"/>
      <c r="I738" s="18"/>
      <c r="J738" s="18"/>
      <c r="K738" s="18"/>
      <c r="L738" s="18"/>
      <c r="M738" s="18"/>
      <c r="N738" s="18"/>
      <c r="O738" s="18"/>
      <c r="P738" s="18"/>
      <c r="Q738" s="18"/>
      <c r="R738" s="18"/>
      <c r="S738" s="18"/>
      <c r="T738" s="18"/>
      <c r="U738" s="18"/>
      <c r="V738" s="18"/>
      <c r="W738" s="18"/>
      <c r="X738" s="18"/>
      <c r="Y738" s="18"/>
      <c r="Z738" s="18"/>
      <c r="AA738" s="18"/>
      <c r="AB738" s="18"/>
      <c r="AC738" s="18"/>
      <c r="AD738" s="18"/>
      <c r="AE738" s="18"/>
      <c r="AF738" s="18"/>
      <c r="AG738" s="18"/>
      <c r="AH738" s="18"/>
      <c r="AI738" s="18"/>
      <c r="AJ738" s="18"/>
      <c r="AK738" s="18"/>
      <c r="AL738" s="18"/>
      <c r="AM738" s="18"/>
    </row>
    <row r="739" spans="2:39" ht="14.5" customHeight="1" x14ac:dyDescent="0.35">
      <c r="B739" s="18"/>
      <c r="C739" s="18"/>
      <c r="D739" s="18"/>
      <c r="E739" s="18"/>
      <c r="F739" s="18"/>
      <c r="G739" s="18"/>
      <c r="H739" s="18"/>
      <c r="I739" s="18"/>
      <c r="J739" s="18"/>
      <c r="K739" s="18"/>
      <c r="L739" s="18"/>
      <c r="M739" s="18"/>
      <c r="N739" s="18"/>
      <c r="O739" s="18"/>
      <c r="P739" s="18"/>
      <c r="Q739" s="18"/>
      <c r="R739" s="18"/>
      <c r="S739" s="18"/>
      <c r="T739" s="18"/>
      <c r="U739" s="18"/>
      <c r="V739" s="18"/>
      <c r="W739" s="18"/>
      <c r="X739" s="18"/>
      <c r="Y739" s="18"/>
      <c r="Z739" s="18"/>
      <c r="AA739" s="18"/>
      <c r="AB739" s="18"/>
      <c r="AC739" s="18"/>
      <c r="AD739" s="18"/>
      <c r="AE739" s="18"/>
      <c r="AF739" s="18"/>
      <c r="AG739" s="18"/>
      <c r="AH739" s="18"/>
      <c r="AI739" s="18"/>
      <c r="AJ739" s="18"/>
      <c r="AK739" s="18"/>
      <c r="AL739" s="18"/>
      <c r="AM739" s="18"/>
    </row>
    <row r="740" spans="2:39" ht="14.5" customHeight="1" x14ac:dyDescent="0.35">
      <c r="B740" s="18"/>
      <c r="C740" s="18"/>
      <c r="D740" s="18"/>
      <c r="E740" s="18"/>
      <c r="F740" s="18"/>
      <c r="G740" s="18"/>
      <c r="H740" s="18"/>
      <c r="I740" s="18"/>
      <c r="J740" s="18"/>
      <c r="K740" s="18"/>
      <c r="L740" s="18"/>
      <c r="M740" s="18"/>
      <c r="N740" s="18"/>
      <c r="O740" s="18"/>
      <c r="P740" s="18"/>
      <c r="Q740" s="18"/>
      <c r="R740" s="18"/>
      <c r="S740" s="18"/>
      <c r="T740" s="18"/>
      <c r="U740" s="18"/>
      <c r="V740" s="18"/>
      <c r="W740" s="18"/>
      <c r="X740" s="18"/>
      <c r="Y740" s="18"/>
      <c r="Z740" s="18"/>
      <c r="AA740" s="18"/>
      <c r="AB740" s="18"/>
      <c r="AC740" s="18"/>
      <c r="AD740" s="18"/>
      <c r="AE740" s="18"/>
      <c r="AF740" s="18"/>
      <c r="AG740" s="18"/>
      <c r="AH740" s="18"/>
      <c r="AI740" s="18"/>
      <c r="AJ740" s="18"/>
      <c r="AK740" s="18"/>
      <c r="AL740" s="18"/>
      <c r="AM740" s="18"/>
    </row>
    <row r="741" spans="2:39" ht="14.5" customHeight="1" x14ac:dyDescent="0.35">
      <c r="B741" s="18"/>
      <c r="C741" s="18"/>
      <c r="D741" s="18"/>
      <c r="E741" s="18"/>
      <c r="F741" s="18"/>
      <c r="G741" s="18"/>
      <c r="H741" s="18"/>
      <c r="I741" s="18"/>
      <c r="J741" s="18"/>
      <c r="K741" s="18"/>
      <c r="L741" s="18"/>
      <c r="M741" s="18"/>
      <c r="N741" s="18"/>
      <c r="O741" s="18"/>
      <c r="P741" s="18"/>
      <c r="Q741" s="18"/>
      <c r="R741" s="18"/>
      <c r="S741" s="18"/>
      <c r="T741" s="18"/>
      <c r="U741" s="18"/>
      <c r="V741" s="18"/>
      <c r="W741" s="18"/>
      <c r="X741" s="18"/>
      <c r="Y741" s="18"/>
      <c r="Z741" s="18"/>
      <c r="AA741" s="18"/>
      <c r="AB741" s="18"/>
      <c r="AC741" s="18"/>
      <c r="AD741" s="18"/>
      <c r="AE741" s="18"/>
      <c r="AF741" s="18"/>
      <c r="AG741" s="18"/>
      <c r="AH741" s="18"/>
      <c r="AI741" s="18"/>
      <c r="AJ741" s="18"/>
      <c r="AK741" s="18"/>
      <c r="AL741" s="18"/>
      <c r="AM741" s="18"/>
    </row>
    <row r="742" spans="2:39" ht="14.5" customHeight="1" x14ac:dyDescent="0.35">
      <c r="B742" s="18"/>
      <c r="C742" s="18"/>
      <c r="D742" s="18"/>
      <c r="E742" s="18"/>
      <c r="F742" s="18"/>
      <c r="G742" s="18"/>
      <c r="H742" s="18"/>
      <c r="I742" s="18"/>
      <c r="J742" s="18"/>
      <c r="K742" s="18"/>
      <c r="L742" s="18"/>
      <c r="M742" s="18"/>
      <c r="N742" s="18"/>
      <c r="O742" s="18"/>
      <c r="P742" s="18"/>
      <c r="Q742" s="18"/>
      <c r="R742" s="18"/>
      <c r="S742" s="18"/>
      <c r="T742" s="18"/>
      <c r="U742" s="18"/>
      <c r="V742" s="18"/>
      <c r="W742" s="18"/>
      <c r="X742" s="18"/>
      <c r="Y742" s="18"/>
      <c r="Z742" s="18"/>
      <c r="AA742" s="18"/>
      <c r="AB742" s="18"/>
      <c r="AC742" s="18"/>
      <c r="AD742" s="18"/>
      <c r="AE742" s="18"/>
      <c r="AF742" s="18"/>
      <c r="AG742" s="18"/>
      <c r="AH742" s="18"/>
      <c r="AI742" s="18"/>
      <c r="AJ742" s="18"/>
      <c r="AK742" s="18"/>
      <c r="AL742" s="18"/>
      <c r="AM742" s="18"/>
    </row>
    <row r="743" spans="2:39" ht="14.5" customHeight="1" x14ac:dyDescent="0.35">
      <c r="B743" s="18"/>
      <c r="C743" s="18"/>
      <c r="D743" s="18"/>
      <c r="E743" s="18"/>
      <c r="F743" s="18"/>
      <c r="G743" s="18"/>
      <c r="H743" s="18"/>
      <c r="I743" s="18"/>
      <c r="J743" s="18"/>
      <c r="K743" s="18"/>
      <c r="L743" s="18"/>
      <c r="M743" s="18"/>
      <c r="N743" s="18"/>
      <c r="O743" s="18"/>
      <c r="P743" s="18"/>
      <c r="Q743" s="18"/>
      <c r="R743" s="18"/>
      <c r="S743" s="18"/>
      <c r="T743" s="18"/>
      <c r="U743" s="18"/>
      <c r="V743" s="18"/>
      <c r="W743" s="18"/>
      <c r="X743" s="18"/>
      <c r="Y743" s="18"/>
      <c r="Z743" s="18"/>
      <c r="AA743" s="18"/>
      <c r="AB743" s="18"/>
      <c r="AC743" s="18"/>
      <c r="AD743" s="18"/>
      <c r="AE743" s="18"/>
      <c r="AF743" s="18"/>
      <c r="AG743" s="18"/>
      <c r="AH743" s="18"/>
      <c r="AI743" s="18"/>
      <c r="AJ743" s="18"/>
      <c r="AK743" s="18"/>
      <c r="AL743" s="18"/>
      <c r="AM743" s="18"/>
    </row>
    <row r="744" spans="2:39" ht="14.5" customHeight="1" x14ac:dyDescent="0.35">
      <c r="B744" s="18"/>
      <c r="C744" s="18"/>
      <c r="D744" s="18"/>
      <c r="E744" s="18"/>
      <c r="F744" s="18"/>
      <c r="G744" s="18"/>
      <c r="H744" s="18"/>
      <c r="I744" s="18"/>
      <c r="J744" s="18"/>
      <c r="K744" s="18"/>
      <c r="L744" s="18"/>
      <c r="M744" s="18"/>
      <c r="N744" s="18"/>
      <c r="O744" s="18"/>
      <c r="P744" s="18"/>
      <c r="Q744" s="18"/>
      <c r="R744" s="18"/>
      <c r="S744" s="18"/>
      <c r="T744" s="18"/>
      <c r="U744" s="18"/>
      <c r="V744" s="18"/>
      <c r="W744" s="18"/>
      <c r="X744" s="18"/>
      <c r="Y744" s="18"/>
      <c r="Z744" s="18"/>
      <c r="AA744" s="18"/>
      <c r="AB744" s="18"/>
      <c r="AC744" s="18"/>
      <c r="AD744" s="18"/>
      <c r="AE744" s="18"/>
      <c r="AF744" s="18"/>
      <c r="AG744" s="18"/>
      <c r="AH744" s="18"/>
      <c r="AI744" s="18"/>
      <c r="AJ744" s="18"/>
      <c r="AK744" s="18"/>
      <c r="AL744" s="18"/>
      <c r="AM744" s="18"/>
    </row>
    <row r="745" spans="2:39" ht="14.5" customHeight="1" x14ac:dyDescent="0.35">
      <c r="B745" s="18"/>
      <c r="C745" s="18"/>
      <c r="D745" s="18"/>
      <c r="E745" s="18"/>
      <c r="F745" s="18"/>
      <c r="G745" s="18"/>
      <c r="H745" s="18"/>
      <c r="I745" s="18"/>
      <c r="J745" s="18"/>
      <c r="K745" s="18"/>
      <c r="L745" s="18"/>
      <c r="M745" s="18"/>
      <c r="N745" s="18"/>
      <c r="O745" s="18"/>
      <c r="P745" s="18"/>
      <c r="Q745" s="18"/>
      <c r="R745" s="18"/>
      <c r="S745" s="18"/>
      <c r="T745" s="18"/>
      <c r="U745" s="18"/>
      <c r="V745" s="18"/>
      <c r="W745" s="18"/>
      <c r="X745" s="18"/>
      <c r="Y745" s="18"/>
      <c r="Z745" s="18"/>
      <c r="AA745" s="18"/>
      <c r="AB745" s="18"/>
      <c r="AC745" s="18"/>
      <c r="AD745" s="18"/>
      <c r="AE745" s="18"/>
      <c r="AF745" s="18"/>
      <c r="AG745" s="18"/>
      <c r="AH745" s="18"/>
      <c r="AI745" s="18"/>
      <c r="AJ745" s="18"/>
      <c r="AK745" s="18"/>
      <c r="AL745" s="18"/>
      <c r="AM745" s="18"/>
    </row>
    <row r="746" spans="2:39" ht="14.5" customHeight="1" x14ac:dyDescent="0.35">
      <c r="B746" s="18"/>
      <c r="C746" s="18"/>
      <c r="D746" s="18"/>
      <c r="E746" s="18"/>
      <c r="F746" s="18"/>
      <c r="G746" s="18"/>
      <c r="H746" s="18"/>
      <c r="I746" s="18"/>
      <c r="J746" s="18"/>
      <c r="K746" s="18"/>
      <c r="L746" s="18"/>
      <c r="M746" s="18"/>
      <c r="N746" s="18"/>
      <c r="O746" s="18"/>
      <c r="P746" s="18"/>
      <c r="Q746" s="18"/>
      <c r="R746" s="18"/>
      <c r="S746" s="18"/>
      <c r="T746" s="18"/>
      <c r="U746" s="18"/>
      <c r="V746" s="18"/>
      <c r="W746" s="18"/>
      <c r="X746" s="18"/>
      <c r="Y746" s="18"/>
      <c r="Z746" s="18"/>
      <c r="AA746" s="18"/>
      <c r="AB746" s="18"/>
      <c r="AC746" s="18"/>
      <c r="AD746" s="18"/>
      <c r="AE746" s="18"/>
      <c r="AF746" s="18"/>
      <c r="AG746" s="18"/>
      <c r="AH746" s="18"/>
      <c r="AI746" s="18"/>
      <c r="AJ746" s="18"/>
      <c r="AK746" s="18"/>
      <c r="AL746" s="18"/>
      <c r="AM746" s="18"/>
    </row>
    <row r="747" spans="2:39" ht="14.5" customHeight="1" x14ac:dyDescent="0.35">
      <c r="B747" s="18"/>
      <c r="C747" s="18"/>
      <c r="D747" s="18"/>
      <c r="E747" s="18"/>
      <c r="F747" s="18"/>
      <c r="G747" s="18"/>
      <c r="H747" s="18"/>
      <c r="I747" s="18"/>
      <c r="J747" s="18"/>
      <c r="K747" s="18"/>
      <c r="L747" s="18"/>
      <c r="M747" s="18"/>
      <c r="N747" s="18"/>
      <c r="O747" s="18"/>
      <c r="P747" s="18"/>
      <c r="Q747" s="18"/>
      <c r="R747" s="18"/>
      <c r="S747" s="18"/>
      <c r="T747" s="18"/>
      <c r="U747" s="18"/>
      <c r="V747" s="18"/>
      <c r="W747" s="18"/>
      <c r="X747" s="18"/>
      <c r="Y747" s="18"/>
      <c r="Z747" s="18"/>
      <c r="AA747" s="18"/>
      <c r="AB747" s="18"/>
      <c r="AC747" s="18"/>
      <c r="AD747" s="18"/>
      <c r="AE747" s="18"/>
      <c r="AF747" s="18"/>
      <c r="AG747" s="18"/>
      <c r="AH747" s="18"/>
      <c r="AI747" s="18"/>
      <c r="AJ747" s="18"/>
      <c r="AK747" s="18"/>
      <c r="AL747" s="18"/>
      <c r="AM747" s="18"/>
    </row>
    <row r="748" spans="2:39" ht="14.5" customHeight="1" x14ac:dyDescent="0.35">
      <c r="B748" s="18"/>
      <c r="C748" s="18"/>
      <c r="D748" s="18"/>
      <c r="E748" s="18"/>
      <c r="F748" s="18"/>
      <c r="G748" s="18"/>
      <c r="H748" s="18"/>
      <c r="I748" s="18"/>
      <c r="J748" s="18"/>
      <c r="K748" s="18"/>
      <c r="L748" s="18"/>
      <c r="M748" s="18"/>
      <c r="N748" s="18"/>
      <c r="O748" s="18"/>
      <c r="P748" s="18"/>
      <c r="Q748" s="18"/>
      <c r="R748" s="18"/>
      <c r="S748" s="18"/>
      <c r="T748" s="18"/>
      <c r="U748" s="18"/>
      <c r="V748" s="18"/>
      <c r="W748" s="18"/>
      <c r="X748" s="18"/>
      <c r="Y748" s="18"/>
      <c r="Z748" s="18"/>
      <c r="AA748" s="18"/>
      <c r="AB748" s="18"/>
      <c r="AC748" s="18"/>
      <c r="AD748" s="18"/>
      <c r="AE748" s="18"/>
      <c r="AF748" s="18"/>
      <c r="AG748" s="18"/>
      <c r="AH748" s="18"/>
      <c r="AI748" s="18"/>
      <c r="AJ748" s="18"/>
      <c r="AK748" s="18"/>
      <c r="AL748" s="18"/>
      <c r="AM748" s="18"/>
    </row>
    <row r="749" spans="2:39" ht="14.5" customHeight="1" x14ac:dyDescent="0.35">
      <c r="B749" s="18"/>
      <c r="C749" s="18"/>
      <c r="D749" s="18"/>
      <c r="E749" s="18"/>
      <c r="F749" s="18"/>
      <c r="G749" s="18"/>
      <c r="H749" s="18"/>
      <c r="I749" s="18"/>
      <c r="J749" s="18"/>
      <c r="K749" s="18"/>
      <c r="L749" s="18"/>
      <c r="M749" s="18"/>
      <c r="N749" s="18"/>
      <c r="O749" s="18"/>
      <c r="P749" s="18"/>
      <c r="Q749" s="18"/>
      <c r="R749" s="18"/>
      <c r="S749" s="18"/>
      <c r="T749" s="18"/>
      <c r="U749" s="18"/>
      <c r="V749" s="18"/>
      <c r="W749" s="18"/>
      <c r="X749" s="18"/>
      <c r="Y749" s="18"/>
      <c r="Z749" s="18"/>
      <c r="AA749" s="18"/>
      <c r="AB749" s="18"/>
      <c r="AC749" s="18"/>
      <c r="AD749" s="18"/>
      <c r="AE749" s="18"/>
      <c r="AF749" s="18"/>
      <c r="AG749" s="18"/>
      <c r="AH749" s="18"/>
      <c r="AI749" s="18"/>
      <c r="AJ749" s="18"/>
      <c r="AK749" s="18"/>
      <c r="AL749" s="18"/>
      <c r="AM749" s="18"/>
    </row>
    <row r="750" spans="2:39" ht="14.5" customHeight="1" x14ac:dyDescent="0.35">
      <c r="B750" s="18"/>
      <c r="C750" s="18"/>
      <c r="D750" s="18"/>
      <c r="E750" s="18"/>
      <c r="F750" s="18"/>
      <c r="G750" s="18"/>
      <c r="H750" s="18"/>
      <c r="I750" s="18"/>
      <c r="J750" s="18"/>
      <c r="K750" s="18"/>
      <c r="L750" s="18"/>
      <c r="M750" s="18"/>
      <c r="N750" s="18"/>
      <c r="O750" s="18"/>
      <c r="P750" s="18"/>
      <c r="Q750" s="18"/>
      <c r="R750" s="18"/>
      <c r="S750" s="18"/>
      <c r="T750" s="18"/>
      <c r="U750" s="18"/>
      <c r="V750" s="18"/>
      <c r="W750" s="18"/>
      <c r="X750" s="18"/>
      <c r="Y750" s="18"/>
      <c r="Z750" s="18"/>
      <c r="AA750" s="18"/>
      <c r="AB750" s="18"/>
      <c r="AC750" s="18"/>
      <c r="AD750" s="18"/>
      <c r="AE750" s="18"/>
      <c r="AF750" s="18"/>
      <c r="AG750" s="18"/>
      <c r="AH750" s="18"/>
      <c r="AI750" s="18"/>
      <c r="AJ750" s="18"/>
      <c r="AK750" s="18"/>
      <c r="AL750" s="18"/>
      <c r="AM750" s="18"/>
    </row>
    <row r="751" spans="2:39" ht="14.5" customHeight="1" x14ac:dyDescent="0.35">
      <c r="B751" s="18"/>
      <c r="C751" s="18"/>
      <c r="D751" s="18"/>
      <c r="E751" s="18"/>
      <c r="F751" s="18"/>
      <c r="G751" s="18"/>
      <c r="H751" s="18"/>
      <c r="I751" s="18"/>
      <c r="J751" s="18"/>
      <c r="K751" s="18"/>
      <c r="L751" s="18"/>
      <c r="M751" s="18"/>
      <c r="N751" s="18"/>
      <c r="O751" s="18"/>
      <c r="P751" s="18"/>
      <c r="Q751" s="18"/>
      <c r="R751" s="18"/>
      <c r="S751" s="18"/>
      <c r="T751" s="18"/>
      <c r="U751" s="18"/>
      <c r="V751" s="18"/>
      <c r="W751" s="18"/>
      <c r="X751" s="18"/>
      <c r="Y751" s="18"/>
      <c r="Z751" s="18"/>
      <c r="AA751" s="18"/>
      <c r="AB751" s="18"/>
      <c r="AC751" s="18"/>
      <c r="AD751" s="18"/>
      <c r="AE751" s="18"/>
      <c r="AF751" s="18"/>
      <c r="AG751" s="18"/>
      <c r="AH751" s="18"/>
      <c r="AI751" s="18"/>
      <c r="AJ751" s="18"/>
      <c r="AK751" s="18"/>
      <c r="AL751" s="18"/>
      <c r="AM751" s="18"/>
    </row>
    <row r="752" spans="2:39" ht="14.5" customHeight="1" x14ac:dyDescent="0.35">
      <c r="B752" s="18"/>
      <c r="C752" s="18"/>
      <c r="D752" s="18"/>
      <c r="E752" s="18"/>
      <c r="F752" s="18"/>
      <c r="G752" s="18"/>
      <c r="H752" s="18"/>
      <c r="I752" s="18"/>
      <c r="J752" s="18"/>
      <c r="K752" s="18"/>
      <c r="L752" s="18"/>
      <c r="M752" s="18"/>
      <c r="N752" s="18"/>
      <c r="O752" s="18"/>
      <c r="P752" s="18"/>
      <c r="Q752" s="18"/>
      <c r="R752" s="18"/>
      <c r="S752" s="18"/>
      <c r="T752" s="18"/>
      <c r="U752" s="18"/>
      <c r="V752" s="18"/>
      <c r="W752" s="18"/>
      <c r="X752" s="18"/>
      <c r="Y752" s="18"/>
      <c r="Z752" s="18"/>
      <c r="AA752" s="18"/>
      <c r="AB752" s="18"/>
      <c r="AC752" s="18"/>
      <c r="AD752" s="18"/>
      <c r="AE752" s="18"/>
      <c r="AF752" s="18"/>
      <c r="AG752" s="18"/>
      <c r="AH752" s="18"/>
      <c r="AI752" s="18"/>
      <c r="AJ752" s="18"/>
      <c r="AK752" s="18"/>
      <c r="AL752" s="18"/>
      <c r="AM752" s="18"/>
    </row>
    <row r="753" spans="2:39" ht="14.5" customHeight="1" x14ac:dyDescent="0.35">
      <c r="B753" s="18"/>
      <c r="C753" s="18"/>
      <c r="D753" s="18"/>
      <c r="E753" s="18"/>
      <c r="F753" s="18"/>
      <c r="G753" s="18"/>
      <c r="H753" s="18"/>
      <c r="I753" s="18"/>
      <c r="J753" s="18"/>
      <c r="K753" s="18"/>
      <c r="L753" s="18"/>
      <c r="M753" s="18"/>
      <c r="N753" s="18"/>
      <c r="O753" s="18"/>
      <c r="P753" s="18"/>
      <c r="Q753" s="18"/>
      <c r="R753" s="18"/>
      <c r="S753" s="18"/>
      <c r="T753" s="18"/>
      <c r="U753" s="18"/>
      <c r="V753" s="18"/>
      <c r="W753" s="18"/>
      <c r="X753" s="18"/>
      <c r="Y753" s="18"/>
      <c r="Z753" s="18"/>
      <c r="AA753" s="18"/>
      <c r="AB753" s="18"/>
      <c r="AC753" s="18"/>
      <c r="AD753" s="18"/>
      <c r="AE753" s="18"/>
      <c r="AF753" s="18"/>
      <c r="AG753" s="18"/>
      <c r="AH753" s="18"/>
      <c r="AI753" s="18"/>
      <c r="AJ753" s="18"/>
      <c r="AK753" s="18"/>
      <c r="AL753" s="18"/>
      <c r="AM753" s="18"/>
    </row>
    <row r="754" spans="2:39" ht="14.5" customHeight="1" x14ac:dyDescent="0.35">
      <c r="B754" s="18"/>
      <c r="C754" s="18"/>
      <c r="D754" s="18"/>
      <c r="E754" s="18"/>
      <c r="F754" s="18"/>
      <c r="G754" s="18"/>
      <c r="H754" s="18"/>
      <c r="I754" s="18"/>
      <c r="J754" s="18"/>
      <c r="K754" s="18"/>
      <c r="L754" s="18"/>
      <c r="M754" s="18"/>
      <c r="N754" s="18"/>
      <c r="O754" s="18"/>
      <c r="P754" s="18"/>
      <c r="Q754" s="18"/>
      <c r="R754" s="18"/>
      <c r="S754" s="18"/>
      <c r="T754" s="18"/>
      <c r="U754" s="18"/>
      <c r="V754" s="18"/>
      <c r="W754" s="18"/>
      <c r="X754" s="18"/>
      <c r="Y754" s="18"/>
      <c r="Z754" s="18"/>
      <c r="AA754" s="18"/>
      <c r="AB754" s="18"/>
      <c r="AC754" s="18"/>
      <c r="AD754" s="18"/>
      <c r="AE754" s="18"/>
      <c r="AF754" s="18"/>
      <c r="AG754" s="18"/>
      <c r="AH754" s="18"/>
      <c r="AI754" s="18"/>
      <c r="AJ754" s="18"/>
      <c r="AK754" s="18"/>
      <c r="AL754" s="18"/>
      <c r="AM754" s="18"/>
    </row>
    <row r="755" spans="2:39" ht="14.5" customHeight="1" x14ac:dyDescent="0.35">
      <c r="B755" s="18"/>
      <c r="C755" s="18"/>
      <c r="D755" s="18"/>
      <c r="E755" s="18"/>
      <c r="F755" s="18"/>
      <c r="G755" s="18"/>
      <c r="H755" s="18"/>
      <c r="I755" s="18"/>
      <c r="J755" s="18"/>
      <c r="K755" s="18"/>
      <c r="L755" s="18"/>
      <c r="M755" s="18"/>
      <c r="N755" s="18"/>
      <c r="O755" s="18"/>
      <c r="P755" s="18"/>
      <c r="Q755" s="18"/>
      <c r="R755" s="18"/>
      <c r="S755" s="18"/>
      <c r="T755" s="18"/>
      <c r="U755" s="18"/>
      <c r="V755" s="18"/>
      <c r="W755" s="18"/>
      <c r="X755" s="18"/>
      <c r="Y755" s="18"/>
      <c r="Z755" s="18"/>
      <c r="AA755" s="18"/>
      <c r="AB755" s="18"/>
      <c r="AC755" s="18"/>
      <c r="AD755" s="18"/>
      <c r="AE755" s="18"/>
      <c r="AF755" s="18"/>
      <c r="AG755" s="18"/>
      <c r="AH755" s="18"/>
      <c r="AI755" s="18"/>
      <c r="AJ755" s="18"/>
      <c r="AK755" s="18"/>
      <c r="AL755" s="18"/>
      <c r="AM755" s="18"/>
    </row>
    <row r="756" spans="2:39" ht="14.5" customHeight="1" x14ac:dyDescent="0.35">
      <c r="B756" s="18"/>
      <c r="C756" s="18"/>
      <c r="D756" s="18"/>
      <c r="E756" s="18"/>
      <c r="F756" s="18"/>
      <c r="G756" s="18"/>
      <c r="H756" s="18"/>
      <c r="I756" s="18"/>
      <c r="J756" s="18"/>
      <c r="K756" s="18"/>
      <c r="L756" s="18"/>
      <c r="M756" s="18"/>
      <c r="N756" s="18"/>
      <c r="O756" s="18"/>
      <c r="P756" s="18"/>
      <c r="Q756" s="18"/>
      <c r="R756" s="18"/>
      <c r="S756" s="18"/>
      <c r="T756" s="18"/>
      <c r="U756" s="18"/>
      <c r="V756" s="18"/>
      <c r="W756" s="18"/>
      <c r="X756" s="18"/>
      <c r="Y756" s="18"/>
      <c r="Z756" s="18"/>
      <c r="AA756" s="18"/>
      <c r="AB756" s="18"/>
      <c r="AC756" s="18"/>
      <c r="AD756" s="18"/>
      <c r="AE756" s="18"/>
      <c r="AF756" s="18"/>
      <c r="AG756" s="18"/>
      <c r="AH756" s="18"/>
      <c r="AI756" s="18"/>
      <c r="AJ756" s="18"/>
      <c r="AK756" s="18"/>
      <c r="AL756" s="18"/>
      <c r="AM756" s="18"/>
    </row>
    <row r="757" spans="2:39" ht="14.5" customHeight="1" x14ac:dyDescent="0.35">
      <c r="B757" s="18"/>
      <c r="C757" s="18"/>
      <c r="D757" s="18"/>
      <c r="E757" s="18"/>
      <c r="F757" s="18"/>
      <c r="G757" s="18"/>
      <c r="H757" s="18"/>
      <c r="I757" s="18"/>
      <c r="J757" s="18"/>
      <c r="K757" s="18"/>
      <c r="L757" s="18"/>
      <c r="M757" s="18"/>
      <c r="N757" s="18"/>
      <c r="O757" s="18"/>
      <c r="P757" s="18"/>
      <c r="Q757" s="18"/>
      <c r="R757" s="18"/>
      <c r="S757" s="18"/>
      <c r="T757" s="18"/>
      <c r="U757" s="18"/>
      <c r="V757" s="18"/>
      <c r="W757" s="18"/>
      <c r="X757" s="18"/>
      <c r="Y757" s="18"/>
      <c r="Z757" s="18"/>
      <c r="AA757" s="18"/>
      <c r="AB757" s="18"/>
      <c r="AC757" s="18"/>
      <c r="AD757" s="18"/>
      <c r="AE757" s="18"/>
      <c r="AF757" s="18"/>
      <c r="AG757" s="18"/>
      <c r="AH757" s="18"/>
      <c r="AI757" s="18"/>
      <c r="AJ757" s="18"/>
      <c r="AK757" s="18"/>
      <c r="AL757" s="18"/>
      <c r="AM757" s="18"/>
    </row>
    <row r="758" spans="2:39" ht="14.5" customHeight="1" x14ac:dyDescent="0.35">
      <c r="B758" s="18"/>
      <c r="C758" s="18"/>
      <c r="D758" s="18"/>
      <c r="E758" s="18"/>
      <c r="F758" s="18"/>
      <c r="G758" s="18"/>
      <c r="H758" s="18"/>
      <c r="I758" s="18"/>
      <c r="J758" s="18"/>
      <c r="K758" s="18"/>
      <c r="L758" s="18"/>
      <c r="M758" s="18"/>
      <c r="N758" s="18"/>
      <c r="O758" s="18"/>
      <c r="P758" s="18"/>
      <c r="Q758" s="18"/>
      <c r="R758" s="18"/>
      <c r="S758" s="18"/>
      <c r="T758" s="18"/>
      <c r="U758" s="18"/>
      <c r="V758" s="18"/>
      <c r="W758" s="18"/>
      <c r="X758" s="18"/>
      <c r="Y758" s="18"/>
      <c r="Z758" s="18"/>
      <c r="AA758" s="18"/>
      <c r="AB758" s="18"/>
      <c r="AC758" s="18"/>
      <c r="AD758" s="18"/>
      <c r="AE758" s="18"/>
      <c r="AF758" s="18"/>
      <c r="AG758" s="18"/>
      <c r="AH758" s="18"/>
      <c r="AI758" s="18"/>
      <c r="AJ758" s="18"/>
      <c r="AK758" s="18"/>
      <c r="AL758" s="18"/>
      <c r="AM758" s="18"/>
    </row>
    <row r="759" spans="2:39" ht="14.5" customHeight="1" x14ac:dyDescent="0.35">
      <c r="B759" s="18"/>
      <c r="C759" s="18"/>
      <c r="D759" s="18"/>
      <c r="E759" s="18"/>
      <c r="F759" s="18"/>
      <c r="G759" s="18"/>
      <c r="H759" s="18"/>
      <c r="I759" s="18"/>
      <c r="J759" s="18"/>
      <c r="K759" s="18"/>
      <c r="L759" s="18"/>
      <c r="M759" s="18"/>
      <c r="N759" s="18"/>
      <c r="O759" s="18"/>
      <c r="P759" s="18"/>
      <c r="Q759" s="18"/>
      <c r="R759" s="18"/>
      <c r="S759" s="18"/>
      <c r="T759" s="18"/>
      <c r="U759" s="18"/>
      <c r="V759" s="18"/>
      <c r="W759" s="18"/>
      <c r="X759" s="18"/>
      <c r="Y759" s="18"/>
      <c r="Z759" s="18"/>
      <c r="AA759" s="18"/>
      <c r="AB759" s="18"/>
      <c r="AC759" s="18"/>
      <c r="AD759" s="18"/>
      <c r="AE759" s="18"/>
      <c r="AF759" s="18"/>
      <c r="AG759" s="18"/>
      <c r="AH759" s="18"/>
      <c r="AI759" s="18"/>
      <c r="AJ759" s="18"/>
      <c r="AK759" s="18"/>
      <c r="AL759" s="18"/>
      <c r="AM759" s="18"/>
    </row>
    <row r="760" spans="2:39" ht="14.5" customHeight="1" x14ac:dyDescent="0.35">
      <c r="B760" s="18"/>
      <c r="C760" s="18"/>
      <c r="D760" s="18"/>
      <c r="E760" s="18"/>
      <c r="F760" s="18"/>
      <c r="G760" s="18"/>
      <c r="H760" s="18"/>
      <c r="I760" s="18"/>
      <c r="J760" s="18"/>
      <c r="K760" s="18"/>
      <c r="L760" s="18"/>
      <c r="M760" s="18"/>
      <c r="N760" s="18"/>
      <c r="O760" s="18"/>
      <c r="P760" s="18"/>
      <c r="Q760" s="18"/>
      <c r="R760" s="18"/>
      <c r="S760" s="18"/>
      <c r="T760" s="18"/>
      <c r="U760" s="18"/>
      <c r="V760" s="18"/>
      <c r="W760" s="18"/>
      <c r="X760" s="18"/>
      <c r="Y760" s="18"/>
      <c r="Z760" s="18"/>
      <c r="AA760" s="18"/>
      <c r="AB760" s="18"/>
      <c r="AC760" s="18"/>
      <c r="AD760" s="18"/>
      <c r="AE760" s="18"/>
      <c r="AF760" s="18"/>
      <c r="AG760" s="18"/>
      <c r="AH760" s="18"/>
      <c r="AI760" s="18"/>
      <c r="AJ760" s="18"/>
      <c r="AK760" s="18"/>
      <c r="AL760" s="18"/>
      <c r="AM760" s="18"/>
    </row>
    <row r="761" spans="2:39" ht="14.5" customHeight="1" x14ac:dyDescent="0.35">
      <c r="B761" s="18"/>
      <c r="C761" s="18"/>
      <c r="D761" s="18"/>
      <c r="E761" s="18"/>
      <c r="F761" s="18"/>
      <c r="G761" s="18"/>
      <c r="H761" s="18"/>
      <c r="I761" s="18"/>
      <c r="J761" s="18"/>
      <c r="K761" s="18"/>
      <c r="L761" s="18"/>
      <c r="M761" s="18"/>
      <c r="N761" s="18"/>
      <c r="O761" s="18"/>
      <c r="P761" s="18"/>
      <c r="Q761" s="18"/>
      <c r="R761" s="18"/>
      <c r="S761" s="18"/>
      <c r="T761" s="18"/>
      <c r="U761" s="18"/>
      <c r="V761" s="18"/>
      <c r="W761" s="18"/>
      <c r="X761" s="18"/>
      <c r="Y761" s="18"/>
      <c r="Z761" s="18"/>
      <c r="AA761" s="18"/>
      <c r="AB761" s="18"/>
      <c r="AC761" s="18"/>
      <c r="AD761" s="18"/>
      <c r="AE761" s="18"/>
      <c r="AF761" s="18"/>
      <c r="AG761" s="18"/>
      <c r="AH761" s="18"/>
      <c r="AI761" s="18"/>
      <c r="AJ761" s="18"/>
      <c r="AK761" s="18"/>
      <c r="AL761" s="18"/>
      <c r="AM761" s="18"/>
    </row>
    <row r="762" spans="2:39" ht="14.5" customHeight="1" x14ac:dyDescent="0.35">
      <c r="B762" s="18"/>
      <c r="C762" s="18"/>
      <c r="D762" s="18"/>
      <c r="E762" s="18"/>
      <c r="F762" s="18"/>
      <c r="G762" s="18"/>
      <c r="H762" s="18"/>
      <c r="I762" s="18"/>
      <c r="J762" s="18"/>
      <c r="K762" s="18"/>
      <c r="L762" s="18"/>
      <c r="M762" s="18"/>
      <c r="N762" s="18"/>
      <c r="O762" s="18"/>
      <c r="P762" s="18"/>
      <c r="Q762" s="18"/>
      <c r="R762" s="18"/>
      <c r="S762" s="18"/>
      <c r="T762" s="18"/>
      <c r="U762" s="18"/>
      <c r="V762" s="18"/>
      <c r="W762" s="18"/>
      <c r="X762" s="18"/>
      <c r="Y762" s="18"/>
      <c r="Z762" s="18"/>
      <c r="AA762" s="18"/>
      <c r="AB762" s="18"/>
      <c r="AC762" s="18"/>
      <c r="AD762" s="18"/>
      <c r="AE762" s="18"/>
      <c r="AF762" s="18"/>
      <c r="AG762" s="18"/>
      <c r="AH762" s="18"/>
      <c r="AI762" s="18"/>
      <c r="AJ762" s="18"/>
      <c r="AK762" s="18"/>
      <c r="AL762" s="18"/>
      <c r="AM762" s="18"/>
    </row>
    <row r="763" spans="2:39" ht="14.5" customHeight="1" x14ac:dyDescent="0.35">
      <c r="B763" s="18"/>
      <c r="C763" s="18"/>
      <c r="D763" s="18"/>
      <c r="E763" s="18"/>
      <c r="F763" s="18"/>
      <c r="G763" s="18"/>
      <c r="H763" s="18"/>
      <c r="I763" s="18"/>
      <c r="J763" s="18"/>
      <c r="K763" s="18"/>
      <c r="L763" s="18"/>
      <c r="M763" s="18"/>
      <c r="N763" s="18"/>
      <c r="O763" s="18"/>
      <c r="P763" s="18"/>
      <c r="Q763" s="18"/>
      <c r="R763" s="18"/>
      <c r="S763" s="18"/>
      <c r="T763" s="18"/>
      <c r="U763" s="18"/>
      <c r="V763" s="18"/>
      <c r="W763" s="18"/>
      <c r="X763" s="18"/>
      <c r="Y763" s="18"/>
      <c r="Z763" s="18"/>
      <c r="AA763" s="18"/>
      <c r="AB763" s="18"/>
      <c r="AC763" s="18"/>
      <c r="AD763" s="18"/>
      <c r="AE763" s="18"/>
      <c r="AF763" s="18"/>
      <c r="AG763" s="18"/>
      <c r="AH763" s="18"/>
      <c r="AI763" s="18"/>
      <c r="AJ763" s="18"/>
      <c r="AK763" s="18"/>
      <c r="AL763" s="18"/>
      <c r="AM763" s="18"/>
    </row>
    <row r="764" spans="2:39" ht="14.5" customHeight="1" x14ac:dyDescent="0.35">
      <c r="B764" s="18"/>
      <c r="C764" s="18"/>
      <c r="D764" s="18"/>
      <c r="E764" s="18"/>
      <c r="F764" s="18"/>
      <c r="G764" s="18"/>
      <c r="H764" s="18"/>
      <c r="I764" s="18"/>
      <c r="J764" s="18"/>
      <c r="K764" s="18"/>
      <c r="L764" s="18"/>
      <c r="M764" s="18"/>
      <c r="N764" s="18"/>
      <c r="O764" s="18"/>
      <c r="P764" s="18"/>
      <c r="Q764" s="18"/>
      <c r="R764" s="18"/>
      <c r="S764" s="18"/>
      <c r="T764" s="18"/>
      <c r="U764" s="18"/>
      <c r="V764" s="18"/>
      <c r="W764" s="18"/>
      <c r="X764" s="18"/>
      <c r="Y764" s="18"/>
      <c r="Z764" s="18"/>
      <c r="AA764" s="18"/>
      <c r="AB764" s="18"/>
      <c r="AC764" s="18"/>
      <c r="AD764" s="18"/>
      <c r="AE764" s="18"/>
      <c r="AF764" s="18"/>
      <c r="AG764" s="18"/>
      <c r="AH764" s="18"/>
      <c r="AI764" s="18"/>
      <c r="AJ764" s="18"/>
      <c r="AK764" s="18"/>
      <c r="AL764" s="18"/>
      <c r="AM764" s="18"/>
    </row>
    <row r="765" spans="2:39" ht="14.5" customHeight="1" x14ac:dyDescent="0.35">
      <c r="B765" s="18"/>
      <c r="C765" s="18"/>
      <c r="D765" s="18"/>
      <c r="E765" s="18"/>
      <c r="F765" s="18"/>
      <c r="G765" s="18"/>
      <c r="H765" s="18"/>
      <c r="I765" s="18"/>
      <c r="J765" s="18"/>
      <c r="K765" s="18"/>
      <c r="L765" s="18"/>
      <c r="M765" s="18"/>
      <c r="N765" s="18"/>
      <c r="O765" s="18"/>
      <c r="P765" s="18"/>
      <c r="Q765" s="18"/>
      <c r="R765" s="18"/>
      <c r="S765" s="18"/>
      <c r="T765" s="18"/>
      <c r="U765" s="18"/>
      <c r="V765" s="18"/>
      <c r="W765" s="18"/>
      <c r="X765" s="18"/>
      <c r="Y765" s="18"/>
      <c r="Z765" s="18"/>
      <c r="AA765" s="18"/>
      <c r="AB765" s="18"/>
      <c r="AC765" s="18"/>
      <c r="AD765" s="18"/>
      <c r="AE765" s="18"/>
      <c r="AF765" s="18"/>
      <c r="AG765" s="18"/>
      <c r="AH765" s="18"/>
      <c r="AI765" s="18"/>
      <c r="AJ765" s="18"/>
      <c r="AK765" s="18"/>
      <c r="AL765" s="18"/>
      <c r="AM765" s="18"/>
    </row>
    <row r="766" spans="2:39" ht="14.5" customHeight="1" x14ac:dyDescent="0.35">
      <c r="B766" s="18"/>
      <c r="C766" s="18"/>
      <c r="D766" s="18"/>
      <c r="E766" s="18"/>
      <c r="F766" s="18"/>
      <c r="G766" s="18"/>
      <c r="H766" s="18"/>
      <c r="I766" s="18"/>
      <c r="J766" s="18"/>
      <c r="K766" s="18"/>
      <c r="L766" s="18"/>
      <c r="M766" s="18"/>
      <c r="N766" s="18"/>
      <c r="O766" s="18"/>
      <c r="P766" s="18"/>
      <c r="Q766" s="18"/>
      <c r="R766" s="18"/>
      <c r="S766" s="18"/>
      <c r="T766" s="18"/>
      <c r="U766" s="18"/>
      <c r="V766" s="18"/>
      <c r="W766" s="18"/>
      <c r="X766" s="18"/>
      <c r="Y766" s="18"/>
      <c r="Z766" s="18"/>
      <c r="AA766" s="18"/>
      <c r="AB766" s="18"/>
      <c r="AC766" s="18"/>
      <c r="AD766" s="18"/>
      <c r="AE766" s="18"/>
      <c r="AF766" s="18"/>
      <c r="AG766" s="18"/>
      <c r="AH766" s="18"/>
      <c r="AI766" s="18"/>
      <c r="AJ766" s="18"/>
      <c r="AK766" s="18"/>
      <c r="AL766" s="18"/>
      <c r="AM766" s="18"/>
    </row>
    <row r="767" spans="2:39" ht="14.5" customHeight="1" x14ac:dyDescent="0.35">
      <c r="B767" s="18"/>
      <c r="C767" s="18"/>
      <c r="D767" s="18"/>
      <c r="E767" s="18"/>
      <c r="F767" s="18"/>
      <c r="G767" s="18"/>
      <c r="H767" s="18"/>
      <c r="I767" s="18"/>
      <c r="J767" s="18"/>
      <c r="K767" s="18"/>
      <c r="L767" s="18"/>
      <c r="M767" s="18"/>
      <c r="N767" s="18"/>
      <c r="O767" s="18"/>
      <c r="P767" s="18"/>
      <c r="Q767" s="18"/>
      <c r="R767" s="18"/>
      <c r="S767" s="18"/>
      <c r="T767" s="18"/>
      <c r="U767" s="18"/>
      <c r="V767" s="18"/>
      <c r="W767" s="18"/>
      <c r="X767" s="18"/>
      <c r="Y767" s="18"/>
      <c r="Z767" s="18"/>
      <c r="AA767" s="18"/>
      <c r="AB767" s="18"/>
      <c r="AC767" s="18"/>
      <c r="AD767" s="18"/>
      <c r="AE767" s="18"/>
      <c r="AF767" s="18"/>
      <c r="AG767" s="18"/>
      <c r="AH767" s="18"/>
      <c r="AI767" s="18"/>
      <c r="AJ767" s="18"/>
      <c r="AK767" s="18"/>
      <c r="AL767" s="18"/>
      <c r="AM767" s="18"/>
    </row>
    <row r="768" spans="2:39" ht="14.5" customHeight="1" x14ac:dyDescent="0.35">
      <c r="B768" s="18"/>
      <c r="C768" s="18"/>
      <c r="D768" s="18"/>
      <c r="E768" s="18"/>
      <c r="F768" s="18"/>
      <c r="G768" s="18"/>
      <c r="H768" s="18"/>
      <c r="I768" s="18"/>
      <c r="J768" s="18"/>
      <c r="K768" s="18"/>
      <c r="L768" s="18"/>
      <c r="M768" s="18"/>
      <c r="N768" s="18"/>
      <c r="O768" s="18"/>
      <c r="P768" s="18"/>
      <c r="Q768" s="18"/>
      <c r="R768" s="18"/>
      <c r="S768" s="18"/>
      <c r="T768" s="18"/>
      <c r="U768" s="18"/>
      <c r="V768" s="18"/>
      <c r="W768" s="18"/>
      <c r="X768" s="18"/>
      <c r="Y768" s="18"/>
      <c r="Z768" s="18"/>
      <c r="AA768" s="18"/>
      <c r="AB768" s="18"/>
      <c r="AC768" s="18"/>
      <c r="AD768" s="18"/>
      <c r="AE768" s="18"/>
      <c r="AF768" s="18"/>
      <c r="AG768" s="18"/>
      <c r="AH768" s="18"/>
      <c r="AI768" s="18"/>
      <c r="AJ768" s="18"/>
      <c r="AK768" s="18"/>
      <c r="AL768" s="18"/>
      <c r="AM768" s="18"/>
    </row>
    <row r="769" spans="2:39" ht="14.5" customHeight="1" x14ac:dyDescent="0.35">
      <c r="B769" s="18"/>
      <c r="C769" s="18"/>
      <c r="D769" s="18"/>
      <c r="E769" s="18"/>
      <c r="F769" s="18"/>
      <c r="G769" s="18"/>
      <c r="H769" s="18"/>
      <c r="I769" s="18"/>
      <c r="J769" s="18"/>
      <c r="K769" s="18"/>
      <c r="L769" s="18"/>
      <c r="M769" s="18"/>
      <c r="N769" s="18"/>
      <c r="O769" s="18"/>
      <c r="P769" s="18"/>
      <c r="Q769" s="18"/>
      <c r="R769" s="18"/>
      <c r="S769" s="18"/>
      <c r="T769" s="18"/>
      <c r="U769" s="18"/>
      <c r="V769" s="18"/>
      <c r="W769" s="18"/>
      <c r="X769" s="18"/>
      <c r="Y769" s="18"/>
      <c r="Z769" s="18"/>
      <c r="AA769" s="18"/>
      <c r="AB769" s="18"/>
      <c r="AC769" s="18"/>
      <c r="AD769" s="18"/>
      <c r="AE769" s="18"/>
      <c r="AF769" s="18"/>
      <c r="AG769" s="18"/>
      <c r="AH769" s="18"/>
      <c r="AI769" s="18"/>
      <c r="AJ769" s="18"/>
      <c r="AK769" s="18"/>
      <c r="AL769" s="18"/>
      <c r="AM769" s="18"/>
    </row>
    <row r="770" spans="2:39" ht="14.5" customHeight="1" x14ac:dyDescent="0.35">
      <c r="B770" s="18"/>
      <c r="C770" s="18"/>
      <c r="D770" s="18"/>
      <c r="E770" s="18"/>
      <c r="F770" s="18"/>
      <c r="G770" s="18"/>
      <c r="H770" s="18"/>
      <c r="I770" s="18"/>
      <c r="J770" s="18"/>
      <c r="K770" s="18"/>
      <c r="L770" s="18"/>
      <c r="M770" s="18"/>
      <c r="N770" s="18"/>
      <c r="O770" s="18"/>
      <c r="P770" s="18"/>
      <c r="Q770" s="18"/>
      <c r="R770" s="18"/>
      <c r="S770" s="18"/>
      <c r="T770" s="18"/>
      <c r="U770" s="18"/>
      <c r="V770" s="18"/>
      <c r="W770" s="18"/>
      <c r="X770" s="18"/>
      <c r="Y770" s="18"/>
      <c r="Z770" s="18"/>
      <c r="AA770" s="18"/>
      <c r="AB770" s="18"/>
      <c r="AC770" s="18"/>
      <c r="AD770" s="18"/>
      <c r="AE770" s="18"/>
      <c r="AF770" s="18"/>
      <c r="AG770" s="18"/>
      <c r="AH770" s="18"/>
      <c r="AI770" s="18"/>
      <c r="AJ770" s="18"/>
      <c r="AK770" s="18"/>
      <c r="AL770" s="18"/>
      <c r="AM770" s="18"/>
    </row>
    <row r="771" spans="2:39" ht="14.5" customHeight="1" x14ac:dyDescent="0.35">
      <c r="B771" s="18"/>
      <c r="C771" s="18"/>
      <c r="D771" s="18"/>
      <c r="E771" s="18"/>
      <c r="F771" s="18"/>
      <c r="G771" s="18"/>
      <c r="H771" s="18"/>
      <c r="I771" s="18"/>
      <c r="J771" s="18"/>
      <c r="K771" s="18"/>
      <c r="L771" s="18"/>
      <c r="M771" s="18"/>
      <c r="N771" s="18"/>
      <c r="O771" s="18"/>
      <c r="P771" s="18"/>
      <c r="Q771" s="18"/>
      <c r="R771" s="18"/>
      <c r="S771" s="18"/>
      <c r="T771" s="18"/>
      <c r="U771" s="18"/>
      <c r="V771" s="18"/>
      <c r="W771" s="18"/>
      <c r="X771" s="18"/>
      <c r="Y771" s="18"/>
      <c r="Z771" s="18"/>
      <c r="AA771" s="18"/>
      <c r="AB771" s="18"/>
      <c r="AC771" s="18"/>
      <c r="AD771" s="18"/>
      <c r="AE771" s="18"/>
      <c r="AF771" s="18"/>
      <c r="AG771" s="18"/>
      <c r="AH771" s="18"/>
      <c r="AI771" s="18"/>
      <c r="AJ771" s="18"/>
      <c r="AK771" s="18"/>
      <c r="AL771" s="18"/>
      <c r="AM771" s="18"/>
    </row>
    <row r="772" spans="2:39" ht="14.5" customHeight="1" x14ac:dyDescent="0.35">
      <c r="B772" s="18"/>
      <c r="C772" s="18"/>
      <c r="D772" s="18"/>
      <c r="E772" s="18"/>
      <c r="F772" s="18"/>
      <c r="G772" s="18"/>
      <c r="H772" s="18"/>
      <c r="I772" s="18"/>
      <c r="J772" s="18"/>
      <c r="K772" s="18"/>
      <c r="L772" s="18"/>
      <c r="M772" s="18"/>
      <c r="N772" s="18"/>
      <c r="O772" s="18"/>
      <c r="P772" s="18"/>
      <c r="Q772" s="18"/>
      <c r="R772" s="18"/>
      <c r="S772" s="18"/>
      <c r="T772" s="18"/>
      <c r="U772" s="18"/>
      <c r="V772" s="18"/>
      <c r="W772" s="18"/>
      <c r="X772" s="18"/>
      <c r="Y772" s="18"/>
      <c r="Z772" s="18"/>
      <c r="AA772" s="18"/>
      <c r="AB772" s="18"/>
      <c r="AC772" s="18"/>
      <c r="AD772" s="18"/>
      <c r="AE772" s="18"/>
      <c r="AF772" s="18"/>
      <c r="AG772" s="18"/>
      <c r="AH772" s="18"/>
      <c r="AI772" s="18"/>
      <c r="AJ772" s="18"/>
      <c r="AK772" s="18"/>
      <c r="AL772" s="18"/>
      <c r="AM772" s="18"/>
    </row>
    <row r="773" spans="2:39" ht="14.5" customHeight="1" x14ac:dyDescent="0.35">
      <c r="B773" s="18"/>
      <c r="C773" s="18"/>
      <c r="D773" s="18"/>
      <c r="E773" s="18"/>
      <c r="F773" s="18"/>
      <c r="G773" s="18"/>
      <c r="H773" s="18"/>
      <c r="I773" s="18"/>
      <c r="J773" s="18"/>
      <c r="K773" s="18"/>
      <c r="L773" s="18"/>
      <c r="M773" s="18"/>
      <c r="N773" s="18"/>
      <c r="O773" s="18"/>
      <c r="P773" s="18"/>
      <c r="Q773" s="18"/>
      <c r="R773" s="18"/>
      <c r="S773" s="18"/>
      <c r="T773" s="18"/>
      <c r="U773" s="18"/>
      <c r="V773" s="18"/>
      <c r="W773" s="18"/>
      <c r="X773" s="18"/>
      <c r="Y773" s="18"/>
      <c r="Z773" s="18"/>
      <c r="AA773" s="18"/>
      <c r="AB773" s="18"/>
      <c r="AC773" s="18"/>
      <c r="AD773" s="18"/>
      <c r="AE773" s="18"/>
      <c r="AF773" s="18"/>
      <c r="AG773" s="18"/>
      <c r="AH773" s="18"/>
      <c r="AI773" s="18"/>
      <c r="AJ773" s="18"/>
      <c r="AK773" s="18"/>
      <c r="AL773" s="18"/>
      <c r="AM773" s="18"/>
    </row>
    <row r="774" spans="2:39" ht="14.5" customHeight="1" x14ac:dyDescent="0.35">
      <c r="B774" s="18"/>
      <c r="C774" s="18"/>
      <c r="D774" s="18"/>
      <c r="E774" s="18"/>
      <c r="F774" s="18"/>
      <c r="G774" s="18"/>
      <c r="H774" s="18"/>
      <c r="I774" s="18"/>
      <c r="J774" s="18"/>
      <c r="K774" s="18"/>
      <c r="L774" s="18"/>
      <c r="M774" s="18"/>
      <c r="N774" s="18"/>
      <c r="O774" s="18"/>
      <c r="P774" s="18"/>
      <c r="Q774" s="18"/>
      <c r="R774" s="18"/>
      <c r="S774" s="18"/>
      <c r="T774" s="18"/>
      <c r="U774" s="18"/>
      <c r="V774" s="18"/>
      <c r="W774" s="18"/>
      <c r="X774" s="18"/>
      <c r="Y774" s="18"/>
      <c r="Z774" s="18"/>
      <c r="AA774" s="18"/>
      <c r="AB774" s="18"/>
      <c r="AC774" s="18"/>
      <c r="AD774" s="18"/>
      <c r="AE774" s="18"/>
      <c r="AF774" s="18"/>
      <c r="AG774" s="18"/>
      <c r="AH774" s="18"/>
      <c r="AI774" s="18"/>
      <c r="AJ774" s="18"/>
      <c r="AK774" s="18"/>
      <c r="AL774" s="18"/>
      <c r="AM774" s="18"/>
    </row>
    <row r="775" spans="2:39" ht="14.5" customHeight="1" x14ac:dyDescent="0.35">
      <c r="B775" s="18"/>
      <c r="C775" s="18"/>
      <c r="D775" s="18"/>
      <c r="E775" s="18"/>
      <c r="F775" s="18"/>
      <c r="G775" s="18"/>
      <c r="H775" s="18"/>
      <c r="I775" s="18"/>
      <c r="J775" s="18"/>
      <c r="K775" s="18"/>
      <c r="L775" s="18"/>
      <c r="M775" s="18"/>
      <c r="N775" s="18"/>
      <c r="O775" s="18"/>
      <c r="P775" s="18"/>
      <c r="Q775" s="18"/>
      <c r="R775" s="18"/>
      <c r="S775" s="18"/>
      <c r="T775" s="18"/>
      <c r="U775" s="18"/>
      <c r="V775" s="18"/>
      <c r="W775" s="18"/>
      <c r="X775" s="18"/>
      <c r="Y775" s="18"/>
      <c r="Z775" s="18"/>
      <c r="AA775" s="18"/>
      <c r="AB775" s="18"/>
      <c r="AC775" s="18"/>
      <c r="AD775" s="18"/>
      <c r="AE775" s="18"/>
      <c r="AF775" s="18"/>
      <c r="AG775" s="18"/>
      <c r="AH775" s="18"/>
      <c r="AI775" s="18"/>
      <c r="AJ775" s="18"/>
      <c r="AK775" s="18"/>
      <c r="AL775" s="18"/>
      <c r="AM775" s="18"/>
    </row>
    <row r="776" spans="2:39" ht="14.5" customHeight="1" x14ac:dyDescent="0.35">
      <c r="B776" s="18"/>
      <c r="C776" s="18"/>
      <c r="D776" s="18"/>
      <c r="E776" s="18"/>
      <c r="F776" s="18"/>
      <c r="G776" s="18"/>
      <c r="H776" s="18"/>
      <c r="I776" s="18"/>
      <c r="J776" s="18"/>
      <c r="K776" s="18"/>
      <c r="L776" s="18"/>
      <c r="M776" s="18"/>
      <c r="N776" s="18"/>
      <c r="O776" s="18"/>
      <c r="P776" s="18"/>
      <c r="Q776" s="18"/>
      <c r="R776" s="18"/>
      <c r="S776" s="18"/>
      <c r="T776" s="18"/>
      <c r="U776" s="18"/>
      <c r="V776" s="18"/>
      <c r="W776" s="18"/>
      <c r="X776" s="18"/>
      <c r="Y776" s="18"/>
      <c r="Z776" s="18"/>
      <c r="AA776" s="18"/>
      <c r="AB776" s="18"/>
      <c r="AC776" s="18"/>
      <c r="AD776" s="18"/>
      <c r="AE776" s="18"/>
      <c r="AF776" s="18"/>
      <c r="AG776" s="18"/>
      <c r="AH776" s="18"/>
      <c r="AI776" s="18"/>
      <c r="AJ776" s="18"/>
      <c r="AK776" s="18"/>
      <c r="AL776" s="18"/>
      <c r="AM776" s="18"/>
    </row>
    <row r="777" spans="2:39" ht="14.5" customHeight="1" x14ac:dyDescent="0.35">
      <c r="B777" s="18"/>
      <c r="C777" s="18"/>
      <c r="D777" s="18"/>
      <c r="E777" s="18"/>
      <c r="F777" s="18"/>
      <c r="G777" s="18"/>
      <c r="H777" s="18"/>
      <c r="I777" s="18"/>
      <c r="J777" s="18"/>
      <c r="K777" s="18"/>
      <c r="L777" s="18"/>
      <c r="M777" s="18"/>
      <c r="N777" s="18"/>
      <c r="O777" s="18"/>
      <c r="P777" s="18"/>
      <c r="Q777" s="18"/>
      <c r="R777" s="18"/>
      <c r="S777" s="18"/>
      <c r="T777" s="18"/>
      <c r="U777" s="18"/>
      <c r="V777" s="18"/>
      <c r="W777" s="18"/>
      <c r="X777" s="18"/>
      <c r="Y777" s="18"/>
      <c r="Z777" s="18"/>
      <c r="AA777" s="18"/>
      <c r="AB777" s="18"/>
      <c r="AC777" s="18"/>
      <c r="AD777" s="18"/>
      <c r="AE777" s="18"/>
      <c r="AF777" s="18"/>
      <c r="AG777" s="18"/>
      <c r="AH777" s="18"/>
      <c r="AI777" s="18"/>
      <c r="AJ777" s="18"/>
      <c r="AK777" s="18"/>
      <c r="AL777" s="18"/>
      <c r="AM777" s="18"/>
    </row>
    <row r="778" spans="2:39" ht="14.5" customHeight="1" x14ac:dyDescent="0.35">
      <c r="B778" s="18"/>
      <c r="C778" s="18"/>
      <c r="D778" s="18"/>
      <c r="E778" s="18"/>
      <c r="F778" s="18"/>
      <c r="G778" s="18"/>
      <c r="H778" s="18"/>
      <c r="I778" s="18"/>
      <c r="J778" s="18"/>
      <c r="K778" s="18"/>
      <c r="L778" s="18"/>
      <c r="M778" s="18"/>
      <c r="N778" s="18"/>
      <c r="O778" s="18"/>
      <c r="P778" s="18"/>
      <c r="Q778" s="18"/>
      <c r="R778" s="18"/>
      <c r="S778" s="18"/>
      <c r="T778" s="18"/>
      <c r="U778" s="18"/>
      <c r="V778" s="18"/>
      <c r="W778" s="18"/>
      <c r="X778" s="18"/>
      <c r="Y778" s="18"/>
      <c r="Z778" s="18"/>
      <c r="AA778" s="18"/>
      <c r="AB778" s="18"/>
      <c r="AC778" s="18"/>
      <c r="AD778" s="18"/>
      <c r="AE778" s="18"/>
      <c r="AF778" s="18"/>
      <c r="AG778" s="18"/>
      <c r="AH778" s="18"/>
      <c r="AI778" s="18"/>
      <c r="AJ778" s="18"/>
      <c r="AK778" s="18"/>
      <c r="AL778" s="18"/>
      <c r="AM778" s="18"/>
    </row>
    <row r="779" spans="2:39" ht="14.5" customHeight="1" x14ac:dyDescent="0.35">
      <c r="B779" s="18"/>
      <c r="C779" s="18"/>
      <c r="D779" s="18"/>
      <c r="E779" s="18"/>
      <c r="F779" s="18"/>
      <c r="G779" s="18"/>
      <c r="H779" s="18"/>
      <c r="I779" s="18"/>
      <c r="J779" s="18"/>
      <c r="K779" s="18"/>
      <c r="L779" s="18"/>
      <c r="M779" s="18"/>
      <c r="N779" s="18"/>
      <c r="O779" s="18"/>
      <c r="P779" s="18"/>
      <c r="Q779" s="18"/>
      <c r="R779" s="18"/>
      <c r="S779" s="18"/>
      <c r="T779" s="18"/>
      <c r="U779" s="18"/>
      <c r="V779" s="18"/>
      <c r="W779" s="18"/>
      <c r="X779" s="18"/>
      <c r="Y779" s="18"/>
      <c r="Z779" s="18"/>
      <c r="AA779" s="18"/>
      <c r="AB779" s="18"/>
      <c r="AC779" s="18"/>
      <c r="AD779" s="18"/>
      <c r="AE779" s="18"/>
      <c r="AF779" s="18"/>
      <c r="AG779" s="18"/>
      <c r="AH779" s="18"/>
      <c r="AI779" s="18"/>
      <c r="AJ779" s="18"/>
      <c r="AK779" s="18"/>
      <c r="AL779" s="18"/>
      <c r="AM779" s="18"/>
    </row>
    <row r="780" spans="2:39" ht="14.5" customHeight="1" x14ac:dyDescent="0.35">
      <c r="B780" s="18"/>
      <c r="C780" s="18"/>
      <c r="D780" s="18"/>
      <c r="E780" s="18"/>
      <c r="F780" s="18"/>
      <c r="G780" s="18"/>
      <c r="H780" s="18"/>
      <c r="I780" s="18"/>
      <c r="J780" s="18"/>
      <c r="K780" s="18"/>
      <c r="L780" s="18"/>
      <c r="M780" s="18"/>
      <c r="N780" s="18"/>
      <c r="O780" s="18"/>
      <c r="P780" s="18"/>
      <c r="Q780" s="18"/>
      <c r="R780" s="18"/>
      <c r="S780" s="18"/>
      <c r="T780" s="18"/>
      <c r="U780" s="18"/>
      <c r="V780" s="18"/>
      <c r="W780" s="18"/>
      <c r="X780" s="18"/>
      <c r="Y780" s="18"/>
      <c r="Z780" s="18"/>
      <c r="AA780" s="18"/>
      <c r="AB780" s="18"/>
      <c r="AC780" s="18"/>
      <c r="AD780" s="18"/>
      <c r="AE780" s="18"/>
      <c r="AF780" s="18"/>
      <c r="AG780" s="18"/>
      <c r="AH780" s="18"/>
      <c r="AI780" s="18"/>
      <c r="AJ780" s="18"/>
      <c r="AK780" s="18"/>
      <c r="AL780" s="18"/>
      <c r="AM780" s="18"/>
    </row>
    <row r="781" spans="2:39" ht="14.5" customHeight="1" x14ac:dyDescent="0.35">
      <c r="B781" s="18"/>
      <c r="C781" s="18"/>
      <c r="D781" s="18"/>
      <c r="E781" s="18"/>
      <c r="F781" s="18"/>
      <c r="G781" s="18"/>
      <c r="H781" s="18"/>
      <c r="I781" s="18"/>
      <c r="J781" s="18"/>
      <c r="K781" s="18"/>
      <c r="L781" s="18"/>
      <c r="M781" s="18"/>
      <c r="N781" s="18"/>
      <c r="O781" s="18"/>
      <c r="P781" s="18"/>
      <c r="Q781" s="18"/>
      <c r="R781" s="18"/>
      <c r="S781" s="18"/>
      <c r="T781" s="18"/>
      <c r="U781" s="18"/>
      <c r="V781" s="18"/>
      <c r="W781" s="18"/>
      <c r="X781" s="18"/>
      <c r="Y781" s="18"/>
      <c r="Z781" s="18"/>
      <c r="AA781" s="18"/>
      <c r="AB781" s="18"/>
      <c r="AC781" s="18"/>
      <c r="AD781" s="18"/>
      <c r="AE781" s="18"/>
      <c r="AF781" s="18"/>
      <c r="AG781" s="18"/>
      <c r="AH781" s="18"/>
      <c r="AI781" s="18"/>
      <c r="AJ781" s="18"/>
      <c r="AK781" s="18"/>
      <c r="AL781" s="18"/>
      <c r="AM781" s="18"/>
    </row>
    <row r="782" spans="2:39" ht="14.5" customHeight="1" x14ac:dyDescent="0.35">
      <c r="B782" s="18"/>
      <c r="C782" s="18"/>
      <c r="D782" s="18"/>
      <c r="E782" s="18"/>
      <c r="F782" s="18"/>
      <c r="G782" s="18"/>
      <c r="H782" s="18"/>
      <c r="I782" s="18"/>
      <c r="J782" s="18"/>
      <c r="K782" s="18"/>
      <c r="L782" s="18"/>
      <c r="M782" s="18"/>
      <c r="N782" s="18"/>
      <c r="O782" s="18"/>
      <c r="P782" s="18"/>
      <c r="Q782" s="18"/>
      <c r="R782" s="18"/>
      <c r="S782" s="18"/>
      <c r="T782" s="18"/>
      <c r="U782" s="18"/>
      <c r="V782" s="18"/>
      <c r="W782" s="18"/>
      <c r="X782" s="18"/>
      <c r="Y782" s="18"/>
      <c r="Z782" s="18"/>
      <c r="AA782" s="18"/>
      <c r="AB782" s="18"/>
      <c r="AC782" s="18"/>
      <c r="AD782" s="18"/>
      <c r="AE782" s="18"/>
      <c r="AF782" s="18"/>
      <c r="AG782" s="18"/>
      <c r="AH782" s="18"/>
      <c r="AI782" s="18"/>
      <c r="AJ782" s="18"/>
      <c r="AK782" s="18"/>
      <c r="AL782" s="18"/>
      <c r="AM782" s="18"/>
    </row>
    <row r="783" spans="2:39" ht="14.5" customHeight="1" x14ac:dyDescent="0.35">
      <c r="B783" s="18"/>
      <c r="C783" s="18"/>
      <c r="D783" s="18"/>
      <c r="E783" s="18"/>
      <c r="F783" s="18"/>
      <c r="G783" s="18"/>
      <c r="H783" s="18"/>
      <c r="I783" s="18"/>
      <c r="J783" s="18"/>
      <c r="K783" s="18"/>
      <c r="L783" s="18"/>
      <c r="M783" s="18"/>
      <c r="N783" s="18"/>
      <c r="O783" s="18"/>
      <c r="P783" s="18"/>
      <c r="Q783" s="18"/>
      <c r="R783" s="18"/>
      <c r="S783" s="18"/>
      <c r="T783" s="18"/>
      <c r="U783" s="18"/>
      <c r="V783" s="18"/>
      <c r="W783" s="18"/>
      <c r="X783" s="18"/>
      <c r="Y783" s="18"/>
      <c r="Z783" s="18"/>
      <c r="AA783" s="18"/>
      <c r="AB783" s="18"/>
      <c r="AC783" s="18"/>
      <c r="AD783" s="18"/>
      <c r="AE783" s="18"/>
      <c r="AF783" s="18"/>
      <c r="AG783" s="18"/>
      <c r="AH783" s="18"/>
      <c r="AI783" s="18"/>
      <c r="AJ783" s="18"/>
      <c r="AK783" s="18"/>
      <c r="AL783" s="18"/>
      <c r="AM783" s="18"/>
    </row>
    <row r="784" spans="2:39" ht="14.5" customHeight="1" x14ac:dyDescent="0.35">
      <c r="B784" s="18"/>
      <c r="C784" s="18"/>
      <c r="D784" s="18"/>
      <c r="E784" s="18"/>
      <c r="F784" s="18"/>
      <c r="G784" s="18"/>
      <c r="H784" s="18"/>
      <c r="I784" s="18"/>
      <c r="J784" s="18"/>
      <c r="K784" s="18"/>
      <c r="L784" s="18"/>
      <c r="M784" s="18"/>
      <c r="N784" s="18"/>
      <c r="O784" s="18"/>
      <c r="P784" s="18"/>
      <c r="Q784" s="18"/>
      <c r="R784" s="18"/>
      <c r="S784" s="18"/>
      <c r="T784" s="18"/>
      <c r="U784" s="18"/>
      <c r="V784" s="18"/>
      <c r="W784" s="18"/>
      <c r="X784" s="18"/>
      <c r="Y784" s="18"/>
      <c r="Z784" s="18"/>
      <c r="AA784" s="18"/>
      <c r="AB784" s="18"/>
      <c r="AC784" s="18"/>
      <c r="AD784" s="18"/>
      <c r="AE784" s="18"/>
      <c r="AF784" s="18"/>
      <c r="AG784" s="18"/>
      <c r="AH784" s="18"/>
      <c r="AI784" s="18"/>
      <c r="AJ784" s="18"/>
      <c r="AK784" s="18"/>
      <c r="AL784" s="18"/>
      <c r="AM784" s="18"/>
    </row>
    <row r="785" spans="2:39" ht="14.5" customHeight="1" x14ac:dyDescent="0.35">
      <c r="B785" s="18"/>
      <c r="C785" s="18"/>
      <c r="D785" s="18"/>
      <c r="E785" s="18"/>
      <c r="F785" s="18"/>
      <c r="G785" s="18"/>
      <c r="H785" s="18"/>
      <c r="I785" s="18"/>
      <c r="J785" s="18"/>
      <c r="K785" s="18"/>
      <c r="L785" s="18"/>
      <c r="M785" s="18"/>
      <c r="N785" s="18"/>
      <c r="O785" s="18"/>
      <c r="P785" s="18"/>
      <c r="Q785" s="18"/>
      <c r="R785" s="18"/>
      <c r="S785" s="18"/>
      <c r="T785" s="18"/>
      <c r="U785" s="18"/>
      <c r="V785" s="18"/>
      <c r="W785" s="18"/>
      <c r="X785" s="18"/>
      <c r="Y785" s="18"/>
      <c r="Z785" s="18"/>
      <c r="AA785" s="18"/>
      <c r="AB785" s="18"/>
      <c r="AC785" s="18"/>
      <c r="AD785" s="18"/>
      <c r="AE785" s="18"/>
      <c r="AF785" s="18"/>
      <c r="AG785" s="18"/>
      <c r="AH785" s="18"/>
      <c r="AI785" s="18"/>
      <c r="AJ785" s="18"/>
      <c r="AK785" s="18"/>
      <c r="AL785" s="18"/>
      <c r="AM785" s="18"/>
    </row>
    <row r="786" spans="2:39" ht="14.5" customHeight="1" x14ac:dyDescent="0.35">
      <c r="B786" s="18"/>
      <c r="C786" s="18"/>
      <c r="D786" s="18"/>
      <c r="E786" s="18"/>
      <c r="F786" s="18"/>
      <c r="G786" s="18"/>
      <c r="H786" s="18"/>
      <c r="I786" s="18"/>
      <c r="J786" s="18"/>
      <c r="K786" s="18"/>
      <c r="L786" s="18"/>
      <c r="M786" s="18"/>
      <c r="N786" s="18"/>
      <c r="O786" s="18"/>
      <c r="P786" s="18"/>
      <c r="Q786" s="18"/>
      <c r="R786" s="18"/>
      <c r="S786" s="18"/>
      <c r="T786" s="18"/>
      <c r="U786" s="18"/>
      <c r="V786" s="18"/>
      <c r="W786" s="18"/>
      <c r="X786" s="18"/>
      <c r="Y786" s="18"/>
      <c r="Z786" s="18"/>
      <c r="AA786" s="18"/>
      <c r="AB786" s="18"/>
      <c r="AC786" s="18"/>
      <c r="AD786" s="18"/>
      <c r="AE786" s="18"/>
      <c r="AF786" s="18"/>
      <c r="AG786" s="18"/>
      <c r="AH786" s="18"/>
      <c r="AI786" s="18"/>
      <c r="AJ786" s="18"/>
      <c r="AK786" s="18"/>
      <c r="AL786" s="18"/>
      <c r="AM786" s="18"/>
    </row>
    <row r="787" spans="2:39" ht="14.5" customHeight="1" x14ac:dyDescent="0.35">
      <c r="B787" s="18"/>
      <c r="C787" s="18"/>
      <c r="D787" s="18"/>
      <c r="E787" s="18"/>
      <c r="F787" s="18"/>
      <c r="G787" s="18"/>
      <c r="H787" s="18"/>
      <c r="I787" s="18"/>
      <c r="J787" s="18"/>
      <c r="K787" s="18"/>
      <c r="L787" s="18"/>
      <c r="M787" s="18"/>
      <c r="N787" s="18"/>
      <c r="O787" s="18"/>
      <c r="P787" s="18"/>
      <c r="Q787" s="18"/>
      <c r="R787" s="18"/>
      <c r="S787" s="18"/>
      <c r="T787" s="18"/>
      <c r="U787" s="18"/>
      <c r="V787" s="18"/>
      <c r="W787" s="18"/>
      <c r="X787" s="18"/>
      <c r="Y787" s="18"/>
      <c r="Z787" s="18"/>
      <c r="AA787" s="18"/>
      <c r="AB787" s="18"/>
      <c r="AC787" s="18"/>
      <c r="AD787" s="18"/>
      <c r="AE787" s="18"/>
      <c r="AF787" s="18"/>
      <c r="AG787" s="18"/>
      <c r="AH787" s="18"/>
      <c r="AI787" s="18"/>
      <c r="AJ787" s="18"/>
      <c r="AK787" s="18"/>
      <c r="AL787" s="18"/>
      <c r="AM787" s="18"/>
    </row>
    <row r="788" spans="2:39" ht="14.5" customHeight="1" x14ac:dyDescent="0.35">
      <c r="B788" s="18"/>
      <c r="C788" s="18"/>
      <c r="D788" s="18"/>
      <c r="E788" s="18"/>
      <c r="F788" s="18"/>
      <c r="G788" s="18"/>
      <c r="H788" s="18"/>
      <c r="I788" s="18"/>
      <c r="J788" s="18"/>
      <c r="K788" s="18"/>
      <c r="L788" s="18"/>
      <c r="M788" s="18"/>
      <c r="N788" s="18"/>
      <c r="O788" s="18"/>
      <c r="P788" s="18"/>
      <c r="Q788" s="18"/>
      <c r="R788" s="18"/>
      <c r="S788" s="18"/>
      <c r="T788" s="18"/>
      <c r="U788" s="18"/>
      <c r="V788" s="18"/>
      <c r="W788" s="18"/>
      <c r="X788" s="18"/>
      <c r="Y788" s="18"/>
      <c r="Z788" s="18"/>
      <c r="AA788" s="18"/>
      <c r="AB788" s="18"/>
      <c r="AC788" s="18"/>
      <c r="AD788" s="18"/>
      <c r="AE788" s="18"/>
      <c r="AF788" s="18"/>
      <c r="AG788" s="18"/>
      <c r="AH788" s="18"/>
      <c r="AI788" s="18"/>
      <c r="AJ788" s="18"/>
      <c r="AK788" s="18"/>
      <c r="AL788" s="18"/>
      <c r="AM788" s="18"/>
    </row>
    <row r="789" spans="2:39" ht="14.5" customHeight="1" x14ac:dyDescent="0.35">
      <c r="B789" s="18"/>
      <c r="C789" s="18"/>
      <c r="D789" s="18"/>
      <c r="E789" s="18"/>
      <c r="F789" s="18"/>
      <c r="G789" s="18"/>
      <c r="H789" s="18"/>
      <c r="I789" s="18"/>
      <c r="J789" s="18"/>
      <c r="K789" s="18"/>
      <c r="L789" s="18"/>
      <c r="M789" s="18"/>
      <c r="N789" s="18"/>
      <c r="O789" s="18"/>
      <c r="P789" s="18"/>
      <c r="Q789" s="18"/>
      <c r="R789" s="18"/>
      <c r="S789" s="18"/>
      <c r="T789" s="18"/>
      <c r="U789" s="18"/>
      <c r="V789" s="18"/>
      <c r="W789" s="18"/>
      <c r="X789" s="18"/>
      <c r="Y789" s="18"/>
      <c r="Z789" s="18"/>
      <c r="AA789" s="18"/>
      <c r="AB789" s="18"/>
      <c r="AC789" s="18"/>
      <c r="AD789" s="18"/>
      <c r="AE789" s="18"/>
      <c r="AF789" s="18"/>
      <c r="AG789" s="18"/>
      <c r="AH789" s="18"/>
      <c r="AI789" s="18"/>
      <c r="AJ789" s="18"/>
      <c r="AK789" s="18"/>
      <c r="AL789" s="18"/>
      <c r="AM789" s="18"/>
    </row>
    <row r="790" spans="2:39" ht="14.5" customHeight="1" x14ac:dyDescent="0.35">
      <c r="B790" s="18"/>
      <c r="C790" s="18"/>
      <c r="D790" s="18"/>
      <c r="E790" s="18"/>
      <c r="F790" s="18"/>
      <c r="G790" s="18"/>
      <c r="H790" s="18"/>
      <c r="I790" s="18"/>
      <c r="J790" s="18"/>
      <c r="K790" s="18"/>
      <c r="L790" s="18"/>
      <c r="M790" s="18"/>
      <c r="N790" s="18"/>
      <c r="O790" s="18"/>
      <c r="P790" s="18"/>
      <c r="Q790" s="18"/>
      <c r="R790" s="18"/>
      <c r="S790" s="18"/>
      <c r="T790" s="18"/>
      <c r="U790" s="18"/>
      <c r="V790" s="18"/>
      <c r="W790" s="18"/>
      <c r="X790" s="18"/>
      <c r="Y790" s="18"/>
      <c r="Z790" s="18"/>
      <c r="AA790" s="18"/>
      <c r="AB790" s="18"/>
      <c r="AC790" s="18"/>
      <c r="AD790" s="18"/>
      <c r="AE790" s="18"/>
      <c r="AF790" s="18"/>
      <c r="AG790" s="18"/>
      <c r="AH790" s="18"/>
      <c r="AI790" s="18"/>
      <c r="AJ790" s="18"/>
      <c r="AK790" s="18"/>
      <c r="AL790" s="18"/>
      <c r="AM790" s="18"/>
    </row>
    <row r="791" spans="2:39" ht="14.5" customHeight="1" x14ac:dyDescent="0.35">
      <c r="B791" s="18"/>
      <c r="C791" s="18"/>
      <c r="D791" s="18"/>
      <c r="E791" s="18"/>
      <c r="F791" s="18"/>
      <c r="G791" s="18"/>
      <c r="H791" s="18"/>
      <c r="I791" s="18"/>
      <c r="J791" s="18"/>
      <c r="K791" s="18"/>
      <c r="L791" s="18"/>
      <c r="M791" s="18"/>
      <c r="N791" s="18"/>
      <c r="O791" s="18"/>
      <c r="P791" s="18"/>
      <c r="Q791" s="18"/>
      <c r="R791" s="18"/>
      <c r="S791" s="18"/>
      <c r="T791" s="18"/>
      <c r="U791" s="18"/>
      <c r="V791" s="18"/>
      <c r="W791" s="18"/>
      <c r="X791" s="18"/>
      <c r="Y791" s="18"/>
      <c r="Z791" s="18"/>
      <c r="AA791" s="18"/>
      <c r="AB791" s="18"/>
      <c r="AC791" s="18"/>
      <c r="AD791" s="18"/>
      <c r="AE791" s="18"/>
      <c r="AF791" s="18"/>
      <c r="AG791" s="18"/>
      <c r="AH791" s="18"/>
      <c r="AI791" s="18"/>
      <c r="AJ791" s="18"/>
      <c r="AK791" s="18"/>
      <c r="AL791" s="18"/>
      <c r="AM791" s="18"/>
    </row>
    <row r="792" spans="2:39" ht="14.5" customHeight="1" x14ac:dyDescent="0.35">
      <c r="B792" s="18"/>
      <c r="C792" s="18"/>
      <c r="D792" s="18"/>
      <c r="E792" s="18"/>
      <c r="F792" s="18"/>
      <c r="G792" s="18"/>
      <c r="H792" s="18"/>
      <c r="I792" s="18"/>
      <c r="J792" s="18"/>
      <c r="K792" s="18"/>
      <c r="L792" s="18"/>
      <c r="M792" s="18"/>
      <c r="N792" s="18"/>
      <c r="O792" s="18"/>
      <c r="P792" s="18"/>
      <c r="Q792" s="18"/>
      <c r="R792" s="18"/>
      <c r="S792" s="18"/>
      <c r="T792" s="18"/>
      <c r="U792" s="18"/>
      <c r="V792" s="18"/>
      <c r="W792" s="18"/>
      <c r="X792" s="18"/>
      <c r="Y792" s="18"/>
      <c r="Z792" s="18"/>
      <c r="AA792" s="18"/>
      <c r="AB792" s="18"/>
      <c r="AC792" s="18"/>
      <c r="AD792" s="18"/>
      <c r="AE792" s="18"/>
      <c r="AF792" s="18"/>
      <c r="AG792" s="18"/>
      <c r="AH792" s="18"/>
      <c r="AI792" s="18"/>
      <c r="AJ792" s="18"/>
      <c r="AK792" s="18"/>
      <c r="AL792" s="18"/>
      <c r="AM792" s="18"/>
    </row>
    <row r="793" spans="2:39" ht="14.5" customHeight="1" x14ac:dyDescent="0.35">
      <c r="B793" s="18"/>
      <c r="C793" s="18"/>
      <c r="D793" s="18"/>
      <c r="E793" s="18"/>
      <c r="F793" s="18"/>
      <c r="G793" s="18"/>
      <c r="H793" s="18"/>
      <c r="I793" s="18"/>
      <c r="J793" s="18"/>
      <c r="K793" s="18"/>
      <c r="L793" s="18"/>
      <c r="M793" s="18"/>
      <c r="N793" s="18"/>
      <c r="O793" s="18"/>
      <c r="P793" s="18"/>
      <c r="Q793" s="18"/>
      <c r="R793" s="18"/>
      <c r="S793" s="18"/>
      <c r="T793" s="18"/>
      <c r="U793" s="18"/>
      <c r="V793" s="18"/>
      <c r="W793" s="18"/>
      <c r="X793" s="18"/>
      <c r="Y793" s="18"/>
      <c r="Z793" s="18"/>
      <c r="AA793" s="18"/>
      <c r="AB793" s="18"/>
      <c r="AC793" s="18"/>
      <c r="AD793" s="18"/>
      <c r="AE793" s="18"/>
      <c r="AF793" s="18"/>
      <c r="AG793" s="18"/>
      <c r="AH793" s="18"/>
      <c r="AI793" s="18"/>
      <c r="AJ793" s="18"/>
      <c r="AK793" s="18"/>
      <c r="AL793" s="18"/>
      <c r="AM793" s="18"/>
    </row>
    <row r="794" spans="2:39" ht="14.5" customHeight="1" x14ac:dyDescent="0.35">
      <c r="B794" s="18"/>
      <c r="C794" s="18"/>
      <c r="D794" s="18"/>
      <c r="E794" s="18"/>
      <c r="F794" s="18"/>
      <c r="G794" s="18"/>
      <c r="H794" s="18"/>
      <c r="I794" s="18"/>
      <c r="J794" s="18"/>
      <c r="K794" s="18"/>
      <c r="L794" s="18"/>
      <c r="M794" s="18"/>
      <c r="N794" s="18"/>
      <c r="O794" s="18"/>
      <c r="P794" s="18"/>
      <c r="Q794" s="18"/>
      <c r="R794" s="18"/>
      <c r="S794" s="18"/>
      <c r="T794" s="18"/>
      <c r="U794" s="18"/>
      <c r="V794" s="18"/>
      <c r="W794" s="18"/>
      <c r="X794" s="18"/>
      <c r="Y794" s="18"/>
      <c r="Z794" s="18"/>
      <c r="AA794" s="18"/>
      <c r="AB794" s="18"/>
      <c r="AC794" s="18"/>
      <c r="AD794" s="18"/>
      <c r="AE794" s="18"/>
      <c r="AF794" s="18"/>
      <c r="AG794" s="18"/>
      <c r="AH794" s="18"/>
      <c r="AI794" s="18"/>
      <c r="AJ794" s="18"/>
      <c r="AK794" s="18"/>
      <c r="AL794" s="18"/>
      <c r="AM794" s="18"/>
    </row>
    <row r="795" spans="2:39" ht="14.5" customHeight="1" x14ac:dyDescent="0.35">
      <c r="B795" s="18"/>
      <c r="C795" s="18"/>
      <c r="D795" s="18"/>
      <c r="E795" s="18"/>
      <c r="F795" s="18"/>
      <c r="G795" s="18"/>
      <c r="H795" s="18"/>
      <c r="I795" s="18"/>
      <c r="J795" s="18"/>
      <c r="K795" s="18"/>
      <c r="L795" s="18"/>
      <c r="M795" s="18"/>
      <c r="N795" s="18"/>
      <c r="O795" s="18"/>
      <c r="P795" s="18"/>
      <c r="Q795" s="18"/>
      <c r="R795" s="18"/>
      <c r="S795" s="18"/>
      <c r="T795" s="18"/>
      <c r="U795" s="18"/>
      <c r="V795" s="18"/>
      <c r="W795" s="18"/>
      <c r="X795" s="18"/>
      <c r="Y795" s="18"/>
      <c r="Z795" s="18"/>
      <c r="AA795" s="18"/>
      <c r="AB795" s="18"/>
      <c r="AC795" s="18"/>
      <c r="AD795" s="18"/>
      <c r="AE795" s="18"/>
      <c r="AF795" s="18"/>
      <c r="AG795" s="18"/>
      <c r="AH795" s="18"/>
      <c r="AI795" s="18"/>
      <c r="AJ795" s="18"/>
      <c r="AK795" s="18"/>
      <c r="AL795" s="18"/>
      <c r="AM795" s="18"/>
    </row>
    <row r="796" spans="2:39" ht="14.5" customHeight="1" x14ac:dyDescent="0.35">
      <c r="B796" s="18"/>
      <c r="C796" s="18"/>
      <c r="D796" s="18"/>
      <c r="E796" s="18"/>
      <c r="F796" s="18"/>
      <c r="G796" s="18"/>
      <c r="H796" s="18"/>
      <c r="I796" s="18"/>
      <c r="J796" s="18"/>
      <c r="K796" s="18"/>
      <c r="L796" s="18"/>
      <c r="M796" s="18"/>
      <c r="N796" s="18"/>
      <c r="O796" s="18"/>
      <c r="P796" s="18"/>
      <c r="Q796" s="18"/>
      <c r="R796" s="18"/>
      <c r="S796" s="18"/>
      <c r="T796" s="18"/>
      <c r="U796" s="18"/>
      <c r="V796" s="18"/>
      <c r="W796" s="18"/>
      <c r="X796" s="18"/>
      <c r="Y796" s="18"/>
      <c r="Z796" s="18"/>
      <c r="AA796" s="18"/>
      <c r="AB796" s="18"/>
      <c r="AC796" s="18"/>
      <c r="AD796" s="18"/>
      <c r="AE796" s="18"/>
      <c r="AF796" s="18"/>
      <c r="AG796" s="18"/>
      <c r="AH796" s="18"/>
      <c r="AI796" s="18"/>
      <c r="AJ796" s="18"/>
      <c r="AK796" s="18"/>
      <c r="AL796" s="18"/>
      <c r="AM796" s="18"/>
    </row>
    <row r="797" spans="2:39" ht="14.5" customHeight="1" x14ac:dyDescent="0.35">
      <c r="B797" s="18"/>
      <c r="C797" s="18"/>
      <c r="D797" s="18"/>
      <c r="E797" s="18"/>
      <c r="F797" s="18"/>
      <c r="G797" s="18"/>
      <c r="H797" s="18"/>
      <c r="I797" s="18"/>
      <c r="J797" s="18"/>
      <c r="K797" s="18"/>
      <c r="L797" s="18"/>
      <c r="M797" s="18"/>
      <c r="N797" s="18"/>
      <c r="O797" s="18"/>
      <c r="P797" s="18"/>
      <c r="Q797" s="18"/>
      <c r="R797" s="18"/>
      <c r="S797" s="18"/>
      <c r="T797" s="18"/>
      <c r="U797" s="18"/>
      <c r="V797" s="18"/>
      <c r="W797" s="18"/>
      <c r="X797" s="18"/>
      <c r="Y797" s="18"/>
      <c r="Z797" s="18"/>
      <c r="AA797" s="18"/>
      <c r="AB797" s="18"/>
      <c r="AC797" s="18"/>
      <c r="AD797" s="18"/>
      <c r="AE797" s="18"/>
      <c r="AF797" s="18"/>
      <c r="AG797" s="18"/>
      <c r="AH797" s="18"/>
      <c r="AI797" s="18"/>
      <c r="AJ797" s="18"/>
      <c r="AK797" s="18"/>
      <c r="AL797" s="18"/>
      <c r="AM797" s="18"/>
    </row>
    <row r="798" spans="2:39" ht="14.5" customHeight="1" x14ac:dyDescent="0.35">
      <c r="B798" s="18"/>
      <c r="C798" s="18"/>
      <c r="D798" s="18"/>
      <c r="E798" s="18"/>
      <c r="F798" s="18"/>
      <c r="G798" s="18"/>
      <c r="H798" s="18"/>
      <c r="I798" s="18"/>
      <c r="J798" s="18"/>
      <c r="K798" s="18"/>
      <c r="L798" s="18"/>
      <c r="M798" s="18"/>
      <c r="N798" s="18"/>
      <c r="O798" s="18"/>
      <c r="P798" s="18"/>
      <c r="Q798" s="18"/>
      <c r="R798" s="18"/>
      <c r="S798" s="18"/>
      <c r="T798" s="18"/>
      <c r="U798" s="18"/>
      <c r="V798" s="18"/>
      <c r="W798" s="18"/>
      <c r="X798" s="18"/>
      <c r="Y798" s="18"/>
      <c r="Z798" s="18"/>
      <c r="AA798" s="18"/>
      <c r="AB798" s="18"/>
      <c r="AC798" s="18"/>
      <c r="AD798" s="18"/>
      <c r="AE798" s="18"/>
      <c r="AF798" s="18"/>
      <c r="AG798" s="18"/>
      <c r="AH798" s="18"/>
      <c r="AI798" s="18"/>
      <c r="AJ798" s="18"/>
      <c r="AK798" s="18"/>
      <c r="AL798" s="18"/>
      <c r="AM798" s="18"/>
    </row>
    <row r="799" spans="2:39" ht="14.5" customHeight="1" x14ac:dyDescent="0.35">
      <c r="B799" s="18"/>
      <c r="C799" s="18"/>
      <c r="D799" s="18"/>
      <c r="E799" s="18"/>
      <c r="F799" s="18"/>
      <c r="G799" s="18"/>
      <c r="H799" s="18"/>
      <c r="I799" s="18"/>
      <c r="J799" s="18"/>
      <c r="K799" s="18"/>
      <c r="L799" s="18"/>
      <c r="M799" s="18"/>
      <c r="N799" s="18"/>
      <c r="O799" s="18"/>
      <c r="P799" s="18"/>
      <c r="Q799" s="18"/>
      <c r="R799" s="18"/>
      <c r="S799" s="18"/>
      <c r="T799" s="18"/>
      <c r="U799" s="18"/>
      <c r="V799" s="18"/>
      <c r="W799" s="18"/>
      <c r="X799" s="18"/>
      <c r="Y799" s="18"/>
      <c r="Z799" s="18"/>
      <c r="AA799" s="18"/>
      <c r="AB799" s="18"/>
      <c r="AC799" s="18"/>
      <c r="AD799" s="18"/>
      <c r="AE799" s="18"/>
      <c r="AF799" s="18"/>
      <c r="AG799" s="18"/>
      <c r="AH799" s="18"/>
      <c r="AI799" s="18"/>
      <c r="AJ799" s="18"/>
      <c r="AK799" s="18"/>
      <c r="AL799" s="18"/>
      <c r="AM799" s="18"/>
    </row>
    <row r="800" spans="2:39" ht="14.5" customHeight="1" x14ac:dyDescent="0.35">
      <c r="B800" s="18"/>
      <c r="C800" s="18"/>
      <c r="D800" s="18"/>
      <c r="E800" s="18"/>
      <c r="F800" s="18"/>
      <c r="G800" s="18"/>
      <c r="H800" s="18"/>
      <c r="I800" s="18"/>
      <c r="J800" s="18"/>
      <c r="K800" s="18"/>
      <c r="L800" s="18"/>
      <c r="M800" s="18"/>
      <c r="N800" s="18"/>
      <c r="O800" s="18"/>
      <c r="P800" s="18"/>
      <c r="Q800" s="18"/>
      <c r="R800" s="18"/>
      <c r="S800" s="18"/>
      <c r="T800" s="18"/>
      <c r="U800" s="18"/>
      <c r="V800" s="18"/>
      <c r="W800" s="18"/>
      <c r="X800" s="18"/>
      <c r="Y800" s="18"/>
      <c r="Z800" s="18"/>
      <c r="AA800" s="18"/>
      <c r="AB800" s="18"/>
      <c r="AC800" s="18"/>
      <c r="AD800" s="18"/>
      <c r="AE800" s="18"/>
      <c r="AF800" s="18"/>
      <c r="AG800" s="18"/>
      <c r="AH800" s="18"/>
      <c r="AI800" s="18"/>
      <c r="AJ800" s="18"/>
      <c r="AK800" s="18"/>
      <c r="AL800" s="18"/>
      <c r="AM800" s="18"/>
    </row>
    <row r="801" spans="2:39" ht="14.5" customHeight="1" x14ac:dyDescent="0.35">
      <c r="B801" s="18"/>
      <c r="C801" s="18"/>
      <c r="D801" s="18"/>
      <c r="E801" s="18"/>
      <c r="F801" s="18"/>
      <c r="G801" s="18"/>
      <c r="H801" s="18"/>
      <c r="I801" s="18"/>
      <c r="J801" s="18"/>
      <c r="K801" s="18"/>
      <c r="L801" s="18"/>
      <c r="M801" s="18"/>
      <c r="N801" s="18"/>
      <c r="O801" s="18"/>
      <c r="P801" s="18"/>
      <c r="Q801" s="18"/>
      <c r="R801" s="18"/>
      <c r="S801" s="18"/>
      <c r="T801" s="18"/>
      <c r="U801" s="18"/>
      <c r="V801" s="18"/>
      <c r="W801" s="18"/>
      <c r="X801" s="18"/>
      <c r="Y801" s="18"/>
      <c r="Z801" s="18"/>
      <c r="AA801" s="18"/>
      <c r="AB801" s="18"/>
      <c r="AC801" s="18"/>
      <c r="AD801" s="18"/>
      <c r="AE801" s="18"/>
      <c r="AF801" s="18"/>
      <c r="AG801" s="18"/>
      <c r="AH801" s="18"/>
      <c r="AI801" s="18"/>
      <c r="AJ801" s="18"/>
      <c r="AK801" s="18"/>
      <c r="AL801" s="18"/>
      <c r="AM801" s="18"/>
    </row>
    <row r="802" spans="2:39" ht="14.5" customHeight="1" x14ac:dyDescent="0.35">
      <c r="B802" s="18"/>
      <c r="C802" s="18"/>
      <c r="D802" s="18"/>
      <c r="E802" s="18"/>
      <c r="F802" s="18"/>
      <c r="G802" s="18"/>
      <c r="H802" s="18"/>
      <c r="I802" s="18"/>
      <c r="J802" s="18"/>
      <c r="K802" s="18"/>
      <c r="L802" s="18"/>
      <c r="M802" s="18"/>
      <c r="N802" s="18"/>
      <c r="O802" s="18"/>
      <c r="P802" s="18"/>
      <c r="Q802" s="18"/>
      <c r="R802" s="18"/>
      <c r="S802" s="18"/>
      <c r="T802" s="18"/>
      <c r="U802" s="18"/>
      <c r="V802" s="18"/>
      <c r="W802" s="18"/>
      <c r="X802" s="18"/>
      <c r="Y802" s="18"/>
      <c r="Z802" s="18"/>
      <c r="AA802" s="18"/>
      <c r="AB802" s="18"/>
      <c r="AC802" s="18"/>
      <c r="AD802" s="18"/>
      <c r="AE802" s="18"/>
      <c r="AF802" s="18"/>
      <c r="AG802" s="18"/>
      <c r="AH802" s="18"/>
      <c r="AI802" s="18"/>
      <c r="AJ802" s="18"/>
      <c r="AK802" s="18"/>
      <c r="AL802" s="18"/>
      <c r="AM802" s="18"/>
    </row>
    <row r="803" spans="2:39" ht="14.5" customHeight="1" x14ac:dyDescent="0.35">
      <c r="B803" s="18"/>
      <c r="C803" s="18"/>
      <c r="D803" s="18"/>
      <c r="E803" s="18"/>
      <c r="F803" s="18"/>
      <c r="G803" s="18"/>
      <c r="H803" s="18"/>
      <c r="I803" s="18"/>
      <c r="J803" s="18"/>
      <c r="K803" s="18"/>
      <c r="L803" s="18"/>
      <c r="M803" s="18"/>
      <c r="N803" s="18"/>
      <c r="O803" s="18"/>
      <c r="P803" s="18"/>
      <c r="Q803" s="18"/>
      <c r="R803" s="18"/>
      <c r="S803" s="18"/>
      <c r="T803" s="18"/>
      <c r="U803" s="18"/>
      <c r="V803" s="18"/>
      <c r="W803" s="18"/>
      <c r="X803" s="18"/>
      <c r="Y803" s="18"/>
      <c r="Z803" s="18"/>
      <c r="AA803" s="18"/>
      <c r="AB803" s="18"/>
      <c r="AC803" s="18"/>
      <c r="AD803" s="18"/>
      <c r="AE803" s="18"/>
      <c r="AF803" s="18"/>
      <c r="AG803" s="18"/>
      <c r="AH803" s="18"/>
      <c r="AI803" s="18"/>
      <c r="AJ803" s="18"/>
      <c r="AK803" s="18"/>
      <c r="AL803" s="18"/>
      <c r="AM803" s="18"/>
    </row>
    <row r="804" spans="2:39" ht="14.5" customHeight="1" x14ac:dyDescent="0.35">
      <c r="B804" s="18"/>
      <c r="C804" s="18"/>
      <c r="D804" s="18"/>
      <c r="E804" s="18"/>
      <c r="F804" s="18"/>
      <c r="G804" s="18"/>
      <c r="H804" s="18"/>
      <c r="I804" s="18"/>
      <c r="J804" s="18"/>
      <c r="K804" s="18"/>
      <c r="L804" s="18"/>
      <c r="M804" s="18"/>
      <c r="N804" s="18"/>
      <c r="O804" s="18"/>
      <c r="P804" s="18"/>
      <c r="Q804" s="18"/>
      <c r="R804" s="18"/>
      <c r="S804" s="18"/>
      <c r="T804" s="18"/>
      <c r="U804" s="18"/>
      <c r="V804" s="18"/>
      <c r="W804" s="18"/>
      <c r="X804" s="18"/>
      <c r="Y804" s="18"/>
      <c r="Z804" s="18"/>
      <c r="AA804" s="18"/>
      <c r="AB804" s="18"/>
      <c r="AC804" s="18"/>
      <c r="AD804" s="18"/>
      <c r="AE804" s="18"/>
      <c r="AF804" s="18"/>
      <c r="AG804" s="18"/>
      <c r="AH804" s="18"/>
      <c r="AI804" s="18"/>
      <c r="AJ804" s="18"/>
      <c r="AK804" s="18"/>
      <c r="AL804" s="18"/>
      <c r="AM804" s="18"/>
    </row>
    <row r="805" spans="2:39" ht="14.5" customHeight="1" x14ac:dyDescent="0.35">
      <c r="B805" s="18"/>
      <c r="C805" s="18"/>
      <c r="D805" s="18"/>
      <c r="E805" s="18"/>
      <c r="F805" s="18"/>
      <c r="G805" s="18"/>
      <c r="H805" s="18"/>
      <c r="I805" s="18"/>
      <c r="J805" s="18"/>
      <c r="K805" s="18"/>
      <c r="L805" s="18"/>
      <c r="M805" s="18"/>
      <c r="N805" s="18"/>
      <c r="O805" s="18"/>
      <c r="P805" s="18"/>
      <c r="Q805" s="18"/>
      <c r="R805" s="18"/>
      <c r="S805" s="18"/>
      <c r="T805" s="18"/>
      <c r="U805" s="18"/>
      <c r="V805" s="18"/>
      <c r="W805" s="18"/>
      <c r="X805" s="18"/>
      <c r="Y805" s="18"/>
      <c r="Z805" s="18"/>
      <c r="AA805" s="18"/>
      <c r="AB805" s="18"/>
      <c r="AC805" s="18"/>
      <c r="AD805" s="18"/>
      <c r="AE805" s="18"/>
      <c r="AF805" s="18"/>
      <c r="AG805" s="18"/>
      <c r="AH805" s="18"/>
      <c r="AI805" s="18"/>
      <c r="AJ805" s="18"/>
      <c r="AK805" s="18"/>
      <c r="AL805" s="18"/>
      <c r="AM805" s="18"/>
    </row>
    <row r="806" spans="2:39" ht="14.5" customHeight="1" x14ac:dyDescent="0.35">
      <c r="B806" s="18"/>
      <c r="C806" s="18"/>
      <c r="D806" s="18"/>
      <c r="E806" s="18"/>
      <c r="F806" s="18"/>
      <c r="G806" s="18"/>
      <c r="H806" s="18"/>
      <c r="I806" s="18"/>
      <c r="J806" s="18"/>
      <c r="K806" s="18"/>
      <c r="L806" s="18"/>
      <c r="M806" s="18"/>
      <c r="N806" s="18"/>
      <c r="O806" s="18"/>
      <c r="P806" s="18"/>
      <c r="Q806" s="18"/>
      <c r="R806" s="18"/>
      <c r="S806" s="18"/>
      <c r="T806" s="18"/>
      <c r="U806" s="18"/>
      <c r="V806" s="18"/>
      <c r="W806" s="18"/>
      <c r="X806" s="18"/>
      <c r="Y806" s="18"/>
      <c r="Z806" s="18"/>
      <c r="AA806" s="18"/>
      <c r="AB806" s="18"/>
      <c r="AC806" s="18"/>
      <c r="AD806" s="18"/>
      <c r="AE806" s="18"/>
      <c r="AF806" s="18"/>
      <c r="AG806" s="18"/>
      <c r="AH806" s="18"/>
      <c r="AI806" s="18"/>
      <c r="AJ806" s="18"/>
      <c r="AK806" s="18"/>
      <c r="AL806" s="18"/>
      <c r="AM806" s="18"/>
    </row>
    <row r="807" spans="2:39" ht="14.5" customHeight="1" x14ac:dyDescent="0.35">
      <c r="B807" s="18"/>
      <c r="C807" s="18"/>
      <c r="D807" s="18"/>
      <c r="E807" s="18"/>
      <c r="F807" s="18"/>
      <c r="G807" s="18"/>
      <c r="H807" s="18"/>
      <c r="I807" s="18"/>
      <c r="J807" s="18"/>
      <c r="K807" s="18"/>
      <c r="L807" s="18"/>
      <c r="M807" s="18"/>
      <c r="N807" s="18"/>
      <c r="O807" s="18"/>
      <c r="P807" s="18"/>
      <c r="Q807" s="18"/>
      <c r="R807" s="18"/>
      <c r="S807" s="18"/>
      <c r="T807" s="18"/>
      <c r="U807" s="18"/>
      <c r="V807" s="18"/>
      <c r="W807" s="18"/>
      <c r="X807" s="18"/>
      <c r="Y807" s="18"/>
      <c r="Z807" s="18"/>
      <c r="AA807" s="18"/>
      <c r="AB807" s="18"/>
      <c r="AC807" s="18"/>
      <c r="AD807" s="18"/>
      <c r="AE807" s="18"/>
      <c r="AF807" s="18"/>
      <c r="AG807" s="18"/>
      <c r="AH807" s="18"/>
      <c r="AI807" s="18"/>
      <c r="AJ807" s="18"/>
      <c r="AK807" s="18"/>
      <c r="AL807" s="18"/>
      <c r="AM807" s="18"/>
    </row>
    <row r="808" spans="2:39" ht="14.5" customHeight="1" x14ac:dyDescent="0.35">
      <c r="B808" s="18"/>
      <c r="C808" s="18"/>
      <c r="D808" s="18"/>
      <c r="E808" s="18"/>
      <c r="F808" s="18"/>
      <c r="G808" s="18"/>
      <c r="H808" s="18"/>
      <c r="I808" s="18"/>
      <c r="J808" s="18"/>
      <c r="K808" s="18"/>
      <c r="L808" s="18"/>
      <c r="M808" s="18"/>
      <c r="N808" s="18"/>
      <c r="O808" s="18"/>
      <c r="P808" s="18"/>
      <c r="Q808" s="18"/>
      <c r="R808" s="18"/>
      <c r="S808" s="18"/>
      <c r="T808" s="18"/>
      <c r="U808" s="18"/>
      <c r="V808" s="18"/>
      <c r="W808" s="18"/>
      <c r="X808" s="18"/>
      <c r="Y808" s="18"/>
      <c r="Z808" s="18"/>
      <c r="AA808" s="18"/>
      <c r="AB808" s="18"/>
      <c r="AC808" s="18"/>
      <c r="AD808" s="18"/>
      <c r="AE808" s="18"/>
      <c r="AF808" s="18"/>
      <c r="AG808" s="18"/>
      <c r="AH808" s="18"/>
      <c r="AI808" s="18"/>
      <c r="AJ808" s="18"/>
      <c r="AK808" s="18"/>
      <c r="AL808" s="18"/>
      <c r="AM808" s="18"/>
    </row>
    <row r="809" spans="2:39" ht="14.5" customHeight="1" x14ac:dyDescent="0.35">
      <c r="B809" s="18"/>
      <c r="C809" s="18"/>
      <c r="D809" s="18"/>
      <c r="E809" s="18"/>
      <c r="F809" s="18"/>
      <c r="G809" s="18"/>
      <c r="H809" s="18"/>
      <c r="I809" s="18"/>
      <c r="J809" s="18"/>
      <c r="K809" s="18"/>
      <c r="L809" s="18"/>
      <c r="M809" s="18"/>
      <c r="N809" s="18"/>
      <c r="O809" s="18"/>
      <c r="P809" s="18"/>
      <c r="Q809" s="18"/>
      <c r="R809" s="18"/>
      <c r="S809" s="18"/>
      <c r="T809" s="18"/>
      <c r="U809" s="18"/>
      <c r="V809" s="18"/>
      <c r="W809" s="18"/>
      <c r="X809" s="18"/>
      <c r="Y809" s="18"/>
      <c r="Z809" s="18"/>
      <c r="AA809" s="18"/>
      <c r="AB809" s="18"/>
      <c r="AC809" s="18"/>
      <c r="AD809" s="18"/>
      <c r="AE809" s="18"/>
      <c r="AF809" s="18"/>
      <c r="AG809" s="18"/>
      <c r="AH809" s="18"/>
      <c r="AI809" s="18"/>
      <c r="AJ809" s="18"/>
      <c r="AK809" s="18"/>
      <c r="AL809" s="18"/>
      <c r="AM809" s="18"/>
    </row>
    <row r="810" spans="2:39" ht="14.5" customHeight="1" x14ac:dyDescent="0.35">
      <c r="B810" s="18"/>
      <c r="C810" s="18"/>
      <c r="D810" s="18"/>
      <c r="E810" s="18"/>
      <c r="F810" s="18"/>
      <c r="G810" s="18"/>
      <c r="H810" s="18"/>
      <c r="I810" s="18"/>
      <c r="J810" s="18"/>
      <c r="K810" s="18"/>
      <c r="L810" s="18"/>
      <c r="M810" s="18"/>
      <c r="N810" s="18"/>
      <c r="O810" s="18"/>
      <c r="P810" s="18"/>
      <c r="Q810" s="18"/>
      <c r="R810" s="18"/>
      <c r="S810" s="18"/>
      <c r="T810" s="18"/>
      <c r="U810" s="18"/>
      <c r="V810" s="18"/>
      <c r="W810" s="18"/>
      <c r="X810" s="18"/>
      <c r="Y810" s="18"/>
      <c r="Z810" s="18"/>
      <c r="AA810" s="18"/>
      <c r="AB810" s="18"/>
      <c r="AC810" s="18"/>
      <c r="AD810" s="18"/>
      <c r="AE810" s="18"/>
      <c r="AF810" s="18"/>
      <c r="AG810" s="18"/>
      <c r="AH810" s="18"/>
      <c r="AI810" s="18"/>
      <c r="AJ810" s="18"/>
      <c r="AK810" s="18"/>
      <c r="AL810" s="18"/>
      <c r="AM810" s="18"/>
    </row>
    <row r="811" spans="2:39" ht="14.5" customHeight="1" x14ac:dyDescent="0.35">
      <c r="B811" s="18"/>
      <c r="C811" s="18"/>
      <c r="D811" s="18"/>
      <c r="E811" s="18"/>
      <c r="F811" s="18"/>
      <c r="G811" s="18"/>
      <c r="H811" s="18"/>
      <c r="I811" s="18"/>
      <c r="J811" s="18"/>
      <c r="K811" s="18"/>
      <c r="L811" s="18"/>
      <c r="M811" s="18"/>
      <c r="N811" s="18"/>
      <c r="O811" s="18"/>
      <c r="P811" s="18"/>
      <c r="Q811" s="18"/>
      <c r="R811" s="18"/>
      <c r="S811" s="18"/>
      <c r="T811" s="18"/>
      <c r="U811" s="18"/>
      <c r="V811" s="18"/>
      <c r="W811" s="18"/>
      <c r="X811" s="18"/>
      <c r="Y811" s="18"/>
      <c r="Z811" s="18"/>
      <c r="AA811" s="18"/>
      <c r="AB811" s="18"/>
      <c r="AC811" s="18"/>
      <c r="AD811" s="18"/>
      <c r="AE811" s="18"/>
      <c r="AF811" s="18"/>
      <c r="AG811" s="18"/>
      <c r="AH811" s="18"/>
      <c r="AI811" s="18"/>
      <c r="AJ811" s="18"/>
      <c r="AK811" s="18"/>
      <c r="AL811" s="18"/>
      <c r="AM811" s="18"/>
    </row>
    <row r="812" spans="2:39" ht="14.5" customHeight="1" x14ac:dyDescent="0.35">
      <c r="B812" s="18"/>
      <c r="C812" s="18"/>
      <c r="D812" s="18"/>
      <c r="E812" s="18"/>
      <c r="F812" s="18"/>
      <c r="G812" s="18"/>
      <c r="H812" s="18"/>
      <c r="I812" s="18"/>
      <c r="J812" s="18"/>
      <c r="K812" s="18"/>
      <c r="L812" s="18"/>
      <c r="M812" s="18"/>
      <c r="N812" s="18"/>
      <c r="O812" s="18"/>
      <c r="P812" s="18"/>
      <c r="Q812" s="18"/>
      <c r="R812" s="18"/>
      <c r="S812" s="18"/>
      <c r="T812" s="18"/>
      <c r="U812" s="18"/>
      <c r="V812" s="18"/>
      <c r="W812" s="18"/>
      <c r="X812" s="18"/>
      <c r="Y812" s="18"/>
      <c r="Z812" s="18"/>
      <c r="AA812" s="18"/>
      <c r="AB812" s="18"/>
      <c r="AC812" s="18"/>
      <c r="AD812" s="18"/>
      <c r="AE812" s="18"/>
      <c r="AF812" s="18"/>
      <c r="AG812" s="18"/>
      <c r="AH812" s="18"/>
      <c r="AI812" s="18"/>
      <c r="AJ812" s="18"/>
      <c r="AK812" s="18"/>
      <c r="AL812" s="18"/>
      <c r="AM812" s="18"/>
    </row>
    <row r="813" spans="2:39" ht="14.5" customHeight="1" x14ac:dyDescent="0.35">
      <c r="B813" s="18"/>
      <c r="C813" s="18"/>
      <c r="D813" s="18"/>
      <c r="E813" s="18"/>
      <c r="F813" s="18"/>
      <c r="G813" s="18"/>
      <c r="H813" s="18"/>
      <c r="I813" s="18"/>
      <c r="J813" s="18"/>
      <c r="K813" s="18"/>
      <c r="L813" s="18"/>
      <c r="M813" s="18"/>
      <c r="N813" s="18"/>
      <c r="O813" s="18"/>
      <c r="P813" s="18"/>
      <c r="Q813" s="18"/>
      <c r="R813" s="18"/>
      <c r="S813" s="18"/>
      <c r="T813" s="18"/>
      <c r="U813" s="18"/>
      <c r="V813" s="18"/>
      <c r="W813" s="18"/>
      <c r="X813" s="18"/>
      <c r="Y813" s="18"/>
      <c r="Z813" s="18"/>
      <c r="AA813" s="18"/>
      <c r="AB813" s="18"/>
      <c r="AC813" s="18"/>
      <c r="AD813" s="18"/>
      <c r="AE813" s="18"/>
      <c r="AF813" s="18"/>
      <c r="AG813" s="18"/>
      <c r="AH813" s="18"/>
      <c r="AI813" s="18"/>
      <c r="AJ813" s="18"/>
      <c r="AK813" s="18"/>
      <c r="AL813" s="18"/>
      <c r="AM813" s="18"/>
    </row>
    <row r="814" spans="2:39" ht="14.5" customHeight="1" x14ac:dyDescent="0.35">
      <c r="B814" s="18"/>
      <c r="C814" s="18"/>
      <c r="D814" s="18"/>
      <c r="E814" s="18"/>
      <c r="F814" s="18"/>
      <c r="G814" s="18"/>
      <c r="H814" s="18"/>
      <c r="I814" s="18"/>
      <c r="J814" s="18"/>
      <c r="K814" s="18"/>
      <c r="L814" s="18"/>
      <c r="M814" s="18"/>
      <c r="N814" s="18"/>
      <c r="O814" s="18"/>
      <c r="P814" s="18"/>
      <c r="Q814" s="18"/>
      <c r="R814" s="18"/>
      <c r="S814" s="18"/>
      <c r="T814" s="18"/>
      <c r="U814" s="18"/>
      <c r="V814" s="18"/>
      <c r="W814" s="18"/>
      <c r="X814" s="18"/>
      <c r="Y814" s="18"/>
      <c r="Z814" s="18"/>
      <c r="AA814" s="18"/>
      <c r="AB814" s="18"/>
      <c r="AC814" s="18"/>
      <c r="AD814" s="18"/>
      <c r="AE814" s="18"/>
      <c r="AF814" s="18"/>
      <c r="AG814" s="18"/>
      <c r="AH814" s="18"/>
      <c r="AI814" s="18"/>
      <c r="AJ814" s="18"/>
      <c r="AK814" s="18"/>
      <c r="AL814" s="18"/>
      <c r="AM814" s="18"/>
    </row>
    <row r="815" spans="2:39" ht="14.5" customHeight="1" x14ac:dyDescent="0.35">
      <c r="B815" s="18"/>
      <c r="C815" s="18"/>
      <c r="D815" s="18"/>
      <c r="E815" s="18"/>
      <c r="F815" s="18"/>
      <c r="G815" s="18"/>
      <c r="H815" s="18"/>
      <c r="I815" s="18"/>
      <c r="J815" s="18"/>
      <c r="K815" s="18"/>
      <c r="L815" s="18"/>
      <c r="M815" s="18"/>
      <c r="N815" s="18"/>
      <c r="O815" s="18"/>
      <c r="P815" s="18"/>
      <c r="Q815" s="18"/>
      <c r="R815" s="18"/>
      <c r="S815" s="18"/>
      <c r="T815" s="18"/>
      <c r="U815" s="18"/>
      <c r="V815" s="18"/>
      <c r="W815" s="18"/>
      <c r="X815" s="18"/>
      <c r="Y815" s="18"/>
      <c r="Z815" s="18"/>
      <c r="AA815" s="18"/>
      <c r="AB815" s="18"/>
      <c r="AC815" s="18"/>
      <c r="AD815" s="18"/>
      <c r="AE815" s="18"/>
      <c r="AF815" s="18"/>
      <c r="AG815" s="18"/>
      <c r="AH815" s="18"/>
      <c r="AI815" s="18"/>
      <c r="AJ815" s="18"/>
      <c r="AK815" s="18"/>
      <c r="AL815" s="18"/>
      <c r="AM815" s="18"/>
    </row>
    <row r="816" spans="2:39" ht="14.5" customHeight="1" x14ac:dyDescent="0.35">
      <c r="B816" s="18"/>
      <c r="C816" s="18"/>
      <c r="D816" s="18"/>
      <c r="E816" s="18"/>
      <c r="F816" s="18"/>
      <c r="G816" s="18"/>
      <c r="H816" s="18"/>
      <c r="I816" s="18"/>
      <c r="J816" s="18"/>
      <c r="K816" s="18"/>
      <c r="L816" s="18"/>
      <c r="M816" s="18"/>
      <c r="N816" s="18"/>
      <c r="O816" s="18"/>
      <c r="P816" s="18"/>
      <c r="Q816" s="18"/>
      <c r="R816" s="18"/>
      <c r="S816" s="18"/>
      <c r="T816" s="18"/>
      <c r="U816" s="18"/>
      <c r="V816" s="18"/>
      <c r="W816" s="18"/>
      <c r="X816" s="18"/>
      <c r="Y816" s="18"/>
      <c r="Z816" s="18"/>
      <c r="AA816" s="18"/>
      <c r="AB816" s="18"/>
      <c r="AC816" s="18"/>
      <c r="AD816" s="18"/>
      <c r="AE816" s="18"/>
      <c r="AF816" s="18"/>
      <c r="AG816" s="18"/>
      <c r="AH816" s="18"/>
      <c r="AI816" s="18"/>
      <c r="AJ816" s="18"/>
      <c r="AK816" s="18"/>
      <c r="AL816" s="18"/>
      <c r="AM816" s="18"/>
    </row>
    <row r="817" spans="2:39" ht="14.5" customHeight="1" x14ac:dyDescent="0.35">
      <c r="B817" s="18"/>
      <c r="C817" s="18"/>
      <c r="D817" s="18"/>
      <c r="E817" s="18"/>
      <c r="F817" s="18"/>
      <c r="G817" s="18"/>
      <c r="H817" s="18"/>
      <c r="I817" s="18"/>
      <c r="J817" s="18"/>
      <c r="K817" s="18"/>
      <c r="L817" s="18"/>
      <c r="M817" s="18"/>
      <c r="N817" s="18"/>
      <c r="O817" s="18"/>
      <c r="P817" s="18"/>
      <c r="Q817" s="18"/>
      <c r="R817" s="18"/>
      <c r="S817" s="18"/>
      <c r="T817" s="18"/>
      <c r="U817" s="18"/>
      <c r="V817" s="18"/>
      <c r="W817" s="18"/>
      <c r="X817" s="18"/>
      <c r="Y817" s="18"/>
      <c r="Z817" s="18"/>
      <c r="AA817" s="18"/>
      <c r="AB817" s="18"/>
      <c r="AC817" s="18"/>
      <c r="AD817" s="18"/>
      <c r="AE817" s="18"/>
      <c r="AF817" s="18"/>
      <c r="AG817" s="18"/>
      <c r="AH817" s="18"/>
      <c r="AI817" s="18"/>
      <c r="AJ817" s="18"/>
      <c r="AK817" s="18"/>
      <c r="AL817" s="18"/>
      <c r="AM817" s="18"/>
    </row>
    <row r="818" spans="2:39" ht="14.5" customHeight="1" x14ac:dyDescent="0.35">
      <c r="B818" s="18"/>
      <c r="C818" s="18"/>
      <c r="D818" s="18"/>
      <c r="E818" s="18"/>
      <c r="F818" s="18"/>
      <c r="G818" s="18"/>
      <c r="H818" s="18"/>
      <c r="I818" s="18"/>
      <c r="J818" s="18"/>
      <c r="K818" s="18"/>
      <c r="L818" s="18"/>
      <c r="M818" s="18"/>
      <c r="N818" s="18"/>
      <c r="O818" s="18"/>
      <c r="P818" s="18"/>
      <c r="Q818" s="18"/>
      <c r="R818" s="18"/>
      <c r="S818" s="18"/>
      <c r="T818" s="18"/>
      <c r="U818" s="18"/>
      <c r="V818" s="18"/>
      <c r="W818" s="18"/>
      <c r="X818" s="18"/>
      <c r="Y818" s="18"/>
      <c r="Z818" s="18"/>
      <c r="AA818" s="18"/>
      <c r="AB818" s="18"/>
      <c r="AC818" s="18"/>
      <c r="AD818" s="18"/>
      <c r="AE818" s="18"/>
      <c r="AF818" s="18"/>
      <c r="AG818" s="18"/>
      <c r="AH818" s="18"/>
      <c r="AI818" s="18"/>
      <c r="AJ818" s="18"/>
      <c r="AK818" s="18"/>
      <c r="AL818" s="18"/>
      <c r="AM818" s="18"/>
    </row>
    <row r="819" spans="2:39" ht="14.5" customHeight="1" x14ac:dyDescent="0.35">
      <c r="B819" s="18"/>
      <c r="C819" s="18"/>
      <c r="D819" s="18"/>
      <c r="E819" s="18"/>
      <c r="F819" s="18"/>
      <c r="G819" s="18"/>
      <c r="H819" s="18"/>
      <c r="I819" s="18"/>
      <c r="J819" s="18"/>
      <c r="K819" s="18"/>
      <c r="L819" s="18"/>
      <c r="M819" s="18"/>
      <c r="N819" s="18"/>
      <c r="O819" s="18"/>
      <c r="P819" s="18"/>
      <c r="Q819" s="18"/>
      <c r="R819" s="18"/>
      <c r="S819" s="18"/>
      <c r="T819" s="18"/>
      <c r="U819" s="18"/>
      <c r="V819" s="18"/>
      <c r="W819" s="18"/>
      <c r="X819" s="18"/>
      <c r="Y819" s="18"/>
      <c r="Z819" s="18"/>
      <c r="AA819" s="18"/>
      <c r="AB819" s="18"/>
      <c r="AC819" s="18"/>
      <c r="AD819" s="18"/>
      <c r="AE819" s="18"/>
      <c r="AF819" s="18"/>
      <c r="AG819" s="18"/>
      <c r="AH819" s="18"/>
      <c r="AI819" s="18"/>
      <c r="AJ819" s="18"/>
      <c r="AK819" s="18"/>
      <c r="AL819" s="18"/>
      <c r="AM819" s="18"/>
    </row>
    <row r="820" spans="2:39" ht="14.5" customHeight="1" x14ac:dyDescent="0.35">
      <c r="B820" s="18"/>
      <c r="C820" s="18"/>
      <c r="D820" s="18"/>
      <c r="E820" s="18"/>
      <c r="F820" s="18"/>
      <c r="G820" s="18"/>
      <c r="H820" s="18"/>
      <c r="I820" s="18"/>
      <c r="J820" s="18"/>
      <c r="K820" s="18"/>
      <c r="L820" s="18"/>
      <c r="M820" s="18"/>
      <c r="N820" s="18"/>
      <c r="O820" s="18"/>
      <c r="P820" s="18"/>
      <c r="Q820" s="18"/>
      <c r="R820" s="18"/>
      <c r="S820" s="18"/>
      <c r="T820" s="18"/>
      <c r="U820" s="18"/>
      <c r="V820" s="18"/>
      <c r="W820" s="18"/>
      <c r="X820" s="18"/>
      <c r="Y820" s="18"/>
      <c r="Z820" s="18"/>
      <c r="AA820" s="18"/>
      <c r="AB820" s="18"/>
      <c r="AC820" s="18"/>
      <c r="AD820" s="18"/>
      <c r="AE820" s="18"/>
      <c r="AF820" s="18"/>
      <c r="AG820" s="18"/>
      <c r="AH820" s="18"/>
      <c r="AI820" s="18"/>
      <c r="AJ820" s="18"/>
      <c r="AK820" s="18"/>
      <c r="AL820" s="18"/>
      <c r="AM820" s="18"/>
    </row>
    <row r="821" spans="2:39" ht="14.5" customHeight="1" x14ac:dyDescent="0.35">
      <c r="B821" s="18"/>
      <c r="C821" s="18"/>
      <c r="D821" s="18"/>
      <c r="E821" s="18"/>
      <c r="F821" s="18"/>
      <c r="G821" s="18"/>
      <c r="H821" s="18"/>
      <c r="I821" s="18"/>
      <c r="J821" s="18"/>
      <c r="K821" s="18"/>
      <c r="L821" s="18"/>
      <c r="M821" s="18"/>
      <c r="N821" s="18"/>
      <c r="O821" s="18"/>
      <c r="P821" s="18"/>
      <c r="Q821" s="18"/>
      <c r="R821" s="18"/>
      <c r="S821" s="18"/>
      <c r="T821" s="18"/>
      <c r="U821" s="18"/>
      <c r="V821" s="18"/>
      <c r="W821" s="18"/>
      <c r="X821" s="18"/>
      <c r="Y821" s="18"/>
      <c r="Z821" s="18"/>
      <c r="AA821" s="18"/>
      <c r="AB821" s="18"/>
      <c r="AC821" s="18"/>
      <c r="AD821" s="18"/>
      <c r="AE821" s="18"/>
      <c r="AF821" s="18"/>
      <c r="AG821" s="18"/>
      <c r="AH821" s="18"/>
      <c r="AI821" s="18"/>
      <c r="AJ821" s="18"/>
      <c r="AK821" s="18"/>
      <c r="AL821" s="18"/>
      <c r="AM821" s="18"/>
    </row>
    <row r="822" spans="2:39" ht="14.5" customHeight="1" x14ac:dyDescent="0.35">
      <c r="B822" s="18"/>
      <c r="C822" s="18"/>
      <c r="D822" s="18"/>
      <c r="E822" s="18"/>
      <c r="F822" s="18"/>
      <c r="G822" s="18"/>
      <c r="H822" s="18"/>
      <c r="I822" s="18"/>
      <c r="J822" s="18"/>
      <c r="K822" s="18"/>
      <c r="L822" s="18"/>
      <c r="M822" s="18"/>
      <c r="N822" s="18"/>
      <c r="O822" s="18"/>
      <c r="P822" s="18"/>
      <c r="Q822" s="18"/>
      <c r="R822" s="18"/>
      <c r="S822" s="18"/>
      <c r="T822" s="18"/>
      <c r="U822" s="18"/>
      <c r="V822" s="18"/>
      <c r="W822" s="18"/>
      <c r="X822" s="18"/>
      <c r="Y822" s="18"/>
      <c r="Z822" s="18"/>
      <c r="AA822" s="18"/>
      <c r="AB822" s="18"/>
      <c r="AC822" s="18"/>
      <c r="AD822" s="18"/>
      <c r="AE822" s="18"/>
      <c r="AF822" s="18"/>
      <c r="AG822" s="18"/>
      <c r="AH822" s="18"/>
      <c r="AI822" s="18"/>
      <c r="AJ822" s="18"/>
      <c r="AK822" s="18"/>
      <c r="AL822" s="18"/>
      <c r="AM822" s="18"/>
    </row>
    <row r="823" spans="2:39" ht="14.5" customHeight="1" x14ac:dyDescent="0.35">
      <c r="B823" s="18"/>
      <c r="C823" s="18"/>
      <c r="D823" s="18"/>
      <c r="E823" s="18"/>
      <c r="F823" s="18"/>
      <c r="G823" s="18"/>
      <c r="H823" s="18"/>
      <c r="I823" s="18"/>
      <c r="J823" s="18"/>
      <c r="K823" s="18"/>
      <c r="L823" s="18"/>
      <c r="M823" s="18"/>
      <c r="N823" s="18"/>
      <c r="O823" s="18"/>
      <c r="P823" s="18"/>
      <c r="Q823" s="18"/>
      <c r="R823" s="18"/>
      <c r="S823" s="18"/>
      <c r="T823" s="18"/>
      <c r="U823" s="18"/>
      <c r="V823" s="18"/>
      <c r="W823" s="18"/>
      <c r="X823" s="18"/>
      <c r="Y823" s="18"/>
      <c r="Z823" s="18"/>
      <c r="AA823" s="18"/>
      <c r="AB823" s="18"/>
      <c r="AC823" s="18"/>
      <c r="AD823" s="18"/>
      <c r="AE823" s="18"/>
      <c r="AF823" s="18"/>
      <c r="AG823" s="18"/>
      <c r="AH823" s="18"/>
      <c r="AI823" s="18"/>
      <c r="AJ823" s="18"/>
      <c r="AK823" s="18"/>
      <c r="AL823" s="18"/>
      <c r="AM823" s="18"/>
    </row>
    <row r="824" spans="2:39" ht="14.5" customHeight="1" x14ac:dyDescent="0.35">
      <c r="B824" s="18"/>
      <c r="C824" s="18"/>
      <c r="D824" s="18"/>
      <c r="E824" s="18"/>
      <c r="F824" s="18"/>
      <c r="G824" s="18"/>
      <c r="H824" s="18"/>
      <c r="I824" s="18"/>
      <c r="J824" s="18"/>
      <c r="K824" s="18"/>
      <c r="L824" s="18"/>
      <c r="M824" s="18"/>
      <c r="N824" s="18"/>
      <c r="O824" s="18"/>
      <c r="P824" s="18"/>
      <c r="Q824" s="18"/>
      <c r="R824" s="18"/>
      <c r="S824" s="18"/>
      <c r="T824" s="18"/>
      <c r="U824" s="18"/>
      <c r="V824" s="18"/>
      <c r="W824" s="18"/>
      <c r="X824" s="18"/>
      <c r="Y824" s="18"/>
      <c r="Z824" s="18"/>
      <c r="AA824" s="18"/>
      <c r="AB824" s="18"/>
      <c r="AC824" s="18"/>
      <c r="AD824" s="18"/>
      <c r="AE824" s="18"/>
      <c r="AF824" s="18"/>
      <c r="AG824" s="18"/>
      <c r="AH824" s="18"/>
      <c r="AI824" s="18"/>
      <c r="AJ824" s="18"/>
      <c r="AK824" s="18"/>
      <c r="AL824" s="18"/>
      <c r="AM824" s="18"/>
    </row>
    <row r="825" spans="2:39" ht="14.5" customHeight="1" x14ac:dyDescent="0.35">
      <c r="B825" s="18"/>
      <c r="C825" s="18"/>
      <c r="D825" s="18"/>
      <c r="E825" s="18"/>
      <c r="F825" s="18"/>
      <c r="G825" s="18"/>
      <c r="H825" s="18"/>
      <c r="I825" s="18"/>
      <c r="J825" s="18"/>
      <c r="K825" s="18"/>
      <c r="L825" s="18"/>
      <c r="M825" s="18"/>
      <c r="N825" s="18"/>
      <c r="O825" s="18"/>
      <c r="P825" s="18"/>
      <c r="Q825" s="18"/>
      <c r="R825" s="18"/>
      <c r="S825" s="18"/>
      <c r="T825" s="18"/>
      <c r="U825" s="18"/>
      <c r="V825" s="18"/>
      <c r="W825" s="18"/>
      <c r="X825" s="18"/>
      <c r="Y825" s="18"/>
      <c r="Z825" s="18"/>
      <c r="AA825" s="18"/>
      <c r="AB825" s="18"/>
      <c r="AC825" s="18"/>
      <c r="AD825" s="18"/>
      <c r="AE825" s="18"/>
      <c r="AF825" s="18"/>
      <c r="AG825" s="18"/>
      <c r="AH825" s="18"/>
      <c r="AI825" s="18"/>
      <c r="AJ825" s="18"/>
      <c r="AK825" s="18"/>
      <c r="AL825" s="18"/>
      <c r="AM825" s="18"/>
    </row>
    <row r="826" spans="2:39" ht="14.5" customHeight="1" x14ac:dyDescent="0.35">
      <c r="B826" s="18"/>
      <c r="C826" s="18"/>
      <c r="D826" s="18"/>
      <c r="E826" s="18"/>
      <c r="F826" s="18"/>
      <c r="G826" s="18"/>
      <c r="H826" s="18"/>
      <c r="I826" s="18"/>
      <c r="J826" s="18"/>
      <c r="K826" s="18"/>
      <c r="L826" s="18"/>
      <c r="M826" s="18"/>
      <c r="N826" s="18"/>
      <c r="O826" s="18"/>
      <c r="P826" s="18"/>
      <c r="Q826" s="18"/>
      <c r="R826" s="18"/>
      <c r="S826" s="18"/>
      <c r="T826" s="18"/>
      <c r="U826" s="18"/>
      <c r="V826" s="18"/>
      <c r="W826" s="18"/>
      <c r="X826" s="18"/>
      <c r="Y826" s="18"/>
      <c r="Z826" s="18"/>
      <c r="AA826" s="18"/>
      <c r="AB826" s="18"/>
      <c r="AC826" s="18"/>
      <c r="AD826" s="18"/>
      <c r="AE826" s="18"/>
      <c r="AF826" s="18"/>
      <c r="AG826" s="18"/>
      <c r="AH826" s="18"/>
      <c r="AI826" s="18"/>
      <c r="AJ826" s="18"/>
      <c r="AK826" s="18"/>
      <c r="AL826" s="18"/>
      <c r="AM826" s="18"/>
    </row>
    <row r="827" spans="2:39" ht="14.5" customHeight="1" x14ac:dyDescent="0.35">
      <c r="B827" s="18"/>
      <c r="C827" s="18"/>
      <c r="D827" s="18"/>
      <c r="E827" s="18"/>
      <c r="F827" s="18"/>
      <c r="G827" s="18"/>
      <c r="H827" s="18"/>
      <c r="I827" s="18"/>
      <c r="J827" s="18"/>
      <c r="K827" s="18"/>
      <c r="L827" s="18"/>
      <c r="M827" s="18"/>
      <c r="N827" s="18"/>
      <c r="O827" s="18"/>
      <c r="P827" s="18"/>
      <c r="Q827" s="18"/>
      <c r="R827" s="18"/>
      <c r="S827" s="18"/>
      <c r="T827" s="18"/>
      <c r="U827" s="18"/>
      <c r="V827" s="18"/>
      <c r="W827" s="18"/>
      <c r="X827" s="18"/>
      <c r="Y827" s="18"/>
      <c r="Z827" s="18"/>
      <c r="AA827" s="18"/>
      <c r="AB827" s="18"/>
      <c r="AC827" s="18"/>
      <c r="AD827" s="18"/>
      <c r="AE827" s="18"/>
      <c r="AF827" s="18"/>
      <c r="AG827" s="18"/>
      <c r="AH827" s="18"/>
      <c r="AI827" s="18"/>
      <c r="AJ827" s="18"/>
      <c r="AK827" s="18"/>
      <c r="AL827" s="18"/>
      <c r="AM827" s="18"/>
    </row>
    <row r="828" spans="2:39" ht="14.5" customHeight="1" x14ac:dyDescent="0.35">
      <c r="B828" s="18"/>
      <c r="C828" s="18"/>
      <c r="D828" s="18"/>
      <c r="E828" s="18"/>
      <c r="F828" s="18"/>
      <c r="G828" s="18"/>
      <c r="H828" s="18"/>
      <c r="I828" s="18"/>
      <c r="J828" s="18"/>
      <c r="K828" s="18"/>
      <c r="L828" s="18"/>
      <c r="M828" s="18"/>
      <c r="N828" s="18"/>
      <c r="O828" s="18"/>
      <c r="P828" s="18"/>
      <c r="Q828" s="18"/>
      <c r="R828" s="18"/>
      <c r="S828" s="18"/>
      <c r="T828" s="18"/>
      <c r="U828" s="18"/>
      <c r="V828" s="18"/>
      <c r="W828" s="18"/>
      <c r="X828" s="18"/>
      <c r="Y828" s="18"/>
      <c r="Z828" s="18"/>
      <c r="AA828" s="18"/>
      <c r="AB828" s="18"/>
      <c r="AC828" s="18"/>
      <c r="AD828" s="18"/>
      <c r="AE828" s="18"/>
      <c r="AF828" s="18"/>
      <c r="AG828" s="18"/>
      <c r="AH828" s="18"/>
      <c r="AI828" s="18"/>
      <c r="AJ828" s="18"/>
      <c r="AK828" s="18"/>
      <c r="AL828" s="18"/>
      <c r="AM828" s="18"/>
    </row>
    <row r="829" spans="2:39" ht="14.5" customHeight="1" x14ac:dyDescent="0.35">
      <c r="B829" s="18"/>
      <c r="C829" s="18"/>
      <c r="D829" s="18"/>
      <c r="E829" s="18"/>
      <c r="F829" s="18"/>
      <c r="G829" s="18"/>
      <c r="H829" s="18"/>
      <c r="I829" s="18"/>
      <c r="J829" s="18"/>
      <c r="K829" s="18"/>
      <c r="L829" s="18"/>
      <c r="M829" s="18"/>
      <c r="N829" s="18"/>
      <c r="O829" s="18"/>
      <c r="P829" s="18"/>
      <c r="Q829" s="18"/>
      <c r="R829" s="18"/>
      <c r="S829" s="18"/>
      <c r="T829" s="18"/>
      <c r="U829" s="18"/>
      <c r="V829" s="18"/>
      <c r="W829" s="18"/>
      <c r="X829" s="18"/>
      <c r="Y829" s="18"/>
      <c r="Z829" s="18"/>
      <c r="AA829" s="18"/>
      <c r="AB829" s="18"/>
      <c r="AC829" s="18"/>
      <c r="AD829" s="18"/>
      <c r="AE829" s="18"/>
      <c r="AF829" s="18"/>
      <c r="AG829" s="18"/>
      <c r="AH829" s="18"/>
      <c r="AI829" s="18"/>
      <c r="AJ829" s="18"/>
      <c r="AK829" s="18"/>
      <c r="AL829" s="18"/>
      <c r="AM829" s="18"/>
    </row>
    <row r="830" spans="2:39" ht="14.5" customHeight="1" x14ac:dyDescent="0.35">
      <c r="B830" s="18"/>
      <c r="C830" s="18"/>
      <c r="D830" s="18"/>
      <c r="E830" s="18"/>
      <c r="F830" s="18"/>
      <c r="G830" s="18"/>
      <c r="H830" s="18"/>
      <c r="I830" s="18"/>
      <c r="J830" s="18"/>
      <c r="K830" s="18"/>
      <c r="L830" s="18"/>
      <c r="M830" s="18"/>
      <c r="N830" s="18"/>
      <c r="O830" s="18"/>
      <c r="P830" s="18"/>
      <c r="Q830" s="18"/>
      <c r="R830" s="18"/>
      <c r="S830" s="18"/>
      <c r="T830" s="18"/>
      <c r="U830" s="18"/>
      <c r="V830" s="18"/>
      <c r="W830" s="18"/>
      <c r="X830" s="18"/>
      <c r="Y830" s="18"/>
      <c r="Z830" s="18"/>
      <c r="AA830" s="18"/>
      <c r="AB830" s="18"/>
      <c r="AC830" s="18"/>
      <c r="AD830" s="18"/>
      <c r="AE830" s="18"/>
      <c r="AF830" s="18"/>
      <c r="AG830" s="18"/>
      <c r="AH830" s="18"/>
      <c r="AI830" s="18"/>
      <c r="AJ830" s="18"/>
      <c r="AK830" s="18"/>
      <c r="AL830" s="18"/>
      <c r="AM830" s="18"/>
    </row>
    <row r="831" spans="2:39" ht="14.5" customHeight="1" x14ac:dyDescent="0.35">
      <c r="B831" s="18"/>
      <c r="C831" s="18"/>
      <c r="D831" s="18"/>
      <c r="E831" s="18"/>
      <c r="F831" s="18"/>
      <c r="G831" s="18"/>
      <c r="H831" s="18"/>
      <c r="I831" s="18"/>
      <c r="J831" s="18"/>
      <c r="K831" s="18"/>
      <c r="L831" s="18"/>
      <c r="M831" s="18"/>
      <c r="N831" s="18"/>
      <c r="O831" s="18"/>
      <c r="P831" s="18"/>
      <c r="Q831" s="18"/>
      <c r="R831" s="18"/>
      <c r="S831" s="18"/>
      <c r="T831" s="18"/>
      <c r="U831" s="18"/>
      <c r="V831" s="18"/>
      <c r="W831" s="18"/>
      <c r="X831" s="18"/>
      <c r="Y831" s="18"/>
      <c r="Z831" s="18"/>
      <c r="AA831" s="18"/>
      <c r="AB831" s="18"/>
      <c r="AC831" s="18"/>
      <c r="AD831" s="18"/>
      <c r="AE831" s="18"/>
      <c r="AF831" s="18"/>
      <c r="AG831" s="18"/>
      <c r="AH831" s="18"/>
      <c r="AI831" s="18"/>
      <c r="AJ831" s="18"/>
      <c r="AK831" s="18"/>
      <c r="AL831" s="18"/>
      <c r="AM831" s="18"/>
    </row>
    <row r="832" spans="2:39" ht="14.5" customHeight="1" x14ac:dyDescent="0.35">
      <c r="B832" s="18"/>
      <c r="C832" s="18"/>
      <c r="D832" s="18"/>
      <c r="E832" s="18"/>
      <c r="F832" s="18"/>
      <c r="G832" s="18"/>
      <c r="H832" s="18"/>
      <c r="I832" s="18"/>
      <c r="J832" s="18"/>
      <c r="K832" s="18"/>
      <c r="L832" s="18"/>
      <c r="M832" s="18"/>
      <c r="N832" s="18"/>
      <c r="O832" s="18"/>
      <c r="P832" s="18"/>
      <c r="Q832" s="18"/>
      <c r="R832" s="18"/>
      <c r="S832" s="18"/>
      <c r="T832" s="18"/>
      <c r="U832" s="18"/>
      <c r="V832" s="18"/>
      <c r="W832" s="18"/>
      <c r="X832" s="18"/>
      <c r="Y832" s="18"/>
      <c r="Z832" s="18"/>
      <c r="AA832" s="18"/>
      <c r="AB832" s="18"/>
      <c r="AC832" s="18"/>
      <c r="AD832" s="18"/>
      <c r="AE832" s="18"/>
      <c r="AF832" s="18"/>
      <c r="AG832" s="18"/>
      <c r="AH832" s="18"/>
      <c r="AI832" s="18"/>
      <c r="AJ832" s="18"/>
      <c r="AK832" s="18"/>
      <c r="AL832" s="18"/>
      <c r="AM832" s="18"/>
    </row>
    <row r="833" spans="2:39" ht="14.5" customHeight="1" x14ac:dyDescent="0.35">
      <c r="B833" s="18"/>
      <c r="C833" s="18"/>
      <c r="D833" s="18"/>
      <c r="E833" s="18"/>
      <c r="F833" s="18"/>
      <c r="G833" s="18"/>
      <c r="H833" s="18"/>
      <c r="I833" s="18"/>
      <c r="J833" s="18"/>
      <c r="K833" s="18"/>
      <c r="L833" s="18"/>
      <c r="M833" s="18"/>
      <c r="N833" s="18"/>
      <c r="O833" s="18"/>
      <c r="P833" s="18"/>
      <c r="Q833" s="18"/>
      <c r="R833" s="18"/>
      <c r="S833" s="18"/>
      <c r="T833" s="18"/>
      <c r="U833" s="18"/>
      <c r="V833" s="18"/>
      <c r="W833" s="18"/>
      <c r="X833" s="18"/>
      <c r="Y833" s="18"/>
      <c r="Z833" s="18"/>
      <c r="AA833" s="18"/>
      <c r="AB833" s="18"/>
      <c r="AC833" s="18"/>
      <c r="AD833" s="18"/>
      <c r="AE833" s="18"/>
      <c r="AF833" s="18"/>
      <c r="AG833" s="18"/>
      <c r="AH833" s="18"/>
      <c r="AI833" s="18"/>
      <c r="AJ833" s="18"/>
      <c r="AK833" s="18"/>
      <c r="AL833" s="18"/>
      <c r="AM833" s="18"/>
    </row>
    <row r="834" spans="2:39" ht="14.5" customHeight="1" x14ac:dyDescent="0.35">
      <c r="B834" s="18"/>
      <c r="C834" s="18"/>
      <c r="D834" s="18"/>
      <c r="E834" s="18"/>
      <c r="F834" s="18"/>
      <c r="G834" s="18"/>
      <c r="H834" s="18"/>
      <c r="I834" s="18"/>
      <c r="J834" s="18"/>
      <c r="K834" s="18"/>
      <c r="L834" s="18"/>
      <c r="M834" s="18"/>
      <c r="N834" s="18"/>
      <c r="O834" s="18"/>
      <c r="P834" s="18"/>
      <c r="Q834" s="18"/>
      <c r="R834" s="18"/>
      <c r="S834" s="18"/>
      <c r="T834" s="18"/>
      <c r="U834" s="18"/>
      <c r="V834" s="18"/>
      <c r="W834" s="18"/>
      <c r="X834" s="18"/>
      <c r="Y834" s="18"/>
      <c r="Z834" s="18"/>
      <c r="AA834" s="18"/>
      <c r="AB834" s="18"/>
      <c r="AC834" s="18"/>
      <c r="AD834" s="18"/>
      <c r="AE834" s="18"/>
      <c r="AF834" s="18"/>
      <c r="AG834" s="18"/>
      <c r="AH834" s="18"/>
      <c r="AI834" s="18"/>
      <c r="AJ834" s="18"/>
      <c r="AK834" s="18"/>
      <c r="AL834" s="18"/>
      <c r="AM834" s="18"/>
    </row>
    <row r="835" spans="2:39" ht="14.5" customHeight="1" x14ac:dyDescent="0.35">
      <c r="B835" s="18"/>
      <c r="C835" s="18"/>
      <c r="D835" s="18"/>
      <c r="E835" s="18"/>
      <c r="F835" s="18"/>
      <c r="G835" s="18"/>
      <c r="H835" s="18"/>
      <c r="I835" s="18"/>
      <c r="J835" s="18"/>
      <c r="K835" s="18"/>
      <c r="L835" s="18"/>
      <c r="M835" s="18"/>
      <c r="N835" s="18"/>
      <c r="O835" s="18"/>
      <c r="P835" s="18"/>
      <c r="Q835" s="18"/>
      <c r="R835" s="18"/>
      <c r="S835" s="18"/>
      <c r="T835" s="18"/>
      <c r="U835" s="18"/>
      <c r="V835" s="18"/>
      <c r="W835" s="18"/>
      <c r="X835" s="18"/>
      <c r="Y835" s="18"/>
      <c r="Z835" s="18"/>
      <c r="AA835" s="18"/>
      <c r="AB835" s="18"/>
      <c r="AC835" s="18"/>
      <c r="AD835" s="18"/>
      <c r="AE835" s="18"/>
      <c r="AF835" s="18"/>
      <c r="AG835" s="18"/>
      <c r="AH835" s="18"/>
      <c r="AI835" s="18"/>
      <c r="AJ835" s="18"/>
      <c r="AK835" s="18"/>
      <c r="AL835" s="18"/>
      <c r="AM835" s="18"/>
    </row>
    <row r="836" spans="2:39" ht="14.5" customHeight="1" x14ac:dyDescent="0.35">
      <c r="B836" s="18"/>
      <c r="C836" s="18"/>
      <c r="D836" s="18"/>
      <c r="E836" s="18"/>
      <c r="F836" s="18"/>
      <c r="G836" s="18"/>
      <c r="H836" s="18"/>
      <c r="I836" s="18"/>
      <c r="J836" s="18"/>
      <c r="K836" s="18"/>
      <c r="L836" s="18"/>
      <c r="M836" s="18"/>
      <c r="N836" s="18"/>
      <c r="O836" s="18"/>
      <c r="P836" s="18"/>
      <c r="Q836" s="18"/>
      <c r="R836" s="18"/>
      <c r="S836" s="18"/>
      <c r="T836" s="18"/>
      <c r="U836" s="18"/>
      <c r="V836" s="18"/>
      <c r="W836" s="18"/>
      <c r="X836" s="18"/>
      <c r="Y836" s="18"/>
      <c r="Z836" s="18"/>
      <c r="AA836" s="18"/>
      <c r="AB836" s="18"/>
      <c r="AC836" s="18"/>
      <c r="AD836" s="18"/>
      <c r="AE836" s="18"/>
      <c r="AF836" s="18"/>
      <c r="AG836" s="18"/>
      <c r="AH836" s="18"/>
      <c r="AI836" s="18"/>
      <c r="AJ836" s="18"/>
      <c r="AK836" s="18"/>
      <c r="AL836" s="18"/>
      <c r="AM836" s="18"/>
    </row>
    <row r="837" spans="2:39" ht="14.5" customHeight="1" x14ac:dyDescent="0.35">
      <c r="B837" s="18"/>
      <c r="C837" s="18"/>
      <c r="D837" s="18"/>
      <c r="E837" s="18"/>
      <c r="F837" s="18"/>
      <c r="G837" s="18"/>
      <c r="H837" s="18"/>
      <c r="I837" s="18"/>
      <c r="J837" s="18"/>
      <c r="K837" s="18"/>
      <c r="L837" s="18"/>
      <c r="M837" s="18"/>
      <c r="N837" s="18"/>
      <c r="O837" s="18"/>
      <c r="P837" s="18"/>
      <c r="Q837" s="18"/>
      <c r="R837" s="18"/>
      <c r="S837" s="18"/>
      <c r="T837" s="18"/>
      <c r="U837" s="18"/>
      <c r="V837" s="18"/>
      <c r="W837" s="18"/>
      <c r="X837" s="18"/>
      <c r="Y837" s="18"/>
      <c r="Z837" s="18"/>
      <c r="AA837" s="18"/>
      <c r="AB837" s="18"/>
      <c r="AC837" s="18"/>
      <c r="AD837" s="18"/>
      <c r="AE837" s="18"/>
      <c r="AF837" s="18"/>
      <c r="AG837" s="18"/>
      <c r="AH837" s="18"/>
      <c r="AI837" s="18"/>
      <c r="AJ837" s="18"/>
      <c r="AK837" s="18"/>
      <c r="AL837" s="18"/>
      <c r="AM837" s="18"/>
    </row>
    <row r="838" spans="2:39" ht="14.5" customHeight="1" x14ac:dyDescent="0.35">
      <c r="B838" s="18"/>
      <c r="C838" s="18"/>
      <c r="D838" s="18"/>
      <c r="E838" s="18"/>
      <c r="F838" s="18"/>
      <c r="G838" s="18"/>
      <c r="H838" s="18"/>
      <c r="I838" s="18"/>
      <c r="J838" s="18"/>
      <c r="K838" s="18"/>
      <c r="L838" s="18"/>
      <c r="M838" s="18"/>
      <c r="N838" s="18"/>
      <c r="O838" s="18"/>
      <c r="P838" s="18"/>
      <c r="Q838" s="18"/>
      <c r="R838" s="18"/>
      <c r="S838" s="18"/>
      <c r="T838" s="18"/>
      <c r="U838" s="18"/>
      <c r="V838" s="18"/>
      <c r="W838" s="18"/>
      <c r="X838" s="18"/>
      <c r="Y838" s="18"/>
      <c r="Z838" s="18"/>
      <c r="AA838" s="18"/>
      <c r="AB838" s="18"/>
      <c r="AC838" s="18"/>
      <c r="AD838" s="18"/>
      <c r="AE838" s="18"/>
      <c r="AF838" s="18"/>
      <c r="AG838" s="18"/>
      <c r="AH838" s="18"/>
      <c r="AI838" s="18"/>
      <c r="AJ838" s="18"/>
      <c r="AK838" s="18"/>
      <c r="AL838" s="18"/>
      <c r="AM838" s="18"/>
    </row>
    <row r="839" spans="2:39" ht="14.5" customHeight="1" x14ac:dyDescent="0.35">
      <c r="B839" s="18"/>
      <c r="C839" s="18"/>
      <c r="D839" s="18"/>
      <c r="E839" s="18"/>
      <c r="F839" s="18"/>
      <c r="G839" s="18"/>
      <c r="H839" s="18"/>
      <c r="I839" s="18"/>
      <c r="J839" s="18"/>
      <c r="K839" s="18"/>
      <c r="L839" s="18"/>
      <c r="M839" s="18"/>
      <c r="N839" s="18"/>
      <c r="O839" s="18"/>
      <c r="P839" s="18"/>
      <c r="Q839" s="18"/>
      <c r="R839" s="18"/>
      <c r="S839" s="18"/>
      <c r="T839" s="18"/>
      <c r="U839" s="18"/>
      <c r="V839" s="18"/>
      <c r="W839" s="18"/>
      <c r="X839" s="18"/>
      <c r="Y839" s="18"/>
      <c r="Z839" s="18"/>
      <c r="AA839" s="18"/>
      <c r="AB839" s="18"/>
      <c r="AC839" s="18"/>
      <c r="AD839" s="18"/>
      <c r="AE839" s="18"/>
      <c r="AF839" s="18"/>
      <c r="AG839" s="18"/>
      <c r="AH839" s="18"/>
      <c r="AI839" s="18"/>
      <c r="AJ839" s="18"/>
      <c r="AK839" s="18"/>
      <c r="AL839" s="18"/>
      <c r="AM839" s="18"/>
    </row>
    <row r="840" spans="2:39" ht="14.5" customHeight="1" x14ac:dyDescent="0.35">
      <c r="B840" s="18"/>
      <c r="C840" s="18"/>
      <c r="D840" s="18"/>
      <c r="E840" s="18"/>
      <c r="F840" s="18"/>
      <c r="G840" s="18"/>
      <c r="H840" s="18"/>
      <c r="I840" s="18"/>
      <c r="J840" s="18"/>
      <c r="K840" s="18"/>
      <c r="L840" s="18"/>
      <c r="M840" s="18"/>
      <c r="N840" s="18"/>
      <c r="O840" s="18"/>
      <c r="P840" s="18"/>
      <c r="Q840" s="18"/>
      <c r="R840" s="18"/>
      <c r="S840" s="18"/>
      <c r="T840" s="18"/>
      <c r="U840" s="18"/>
      <c r="V840" s="18"/>
      <c r="W840" s="18"/>
      <c r="X840" s="18"/>
      <c r="Y840" s="18"/>
      <c r="Z840" s="18"/>
      <c r="AA840" s="18"/>
      <c r="AB840" s="18"/>
      <c r="AC840" s="18"/>
      <c r="AD840" s="18"/>
      <c r="AE840" s="18"/>
      <c r="AF840" s="18"/>
      <c r="AG840" s="18"/>
      <c r="AH840" s="18"/>
      <c r="AI840" s="18"/>
      <c r="AJ840" s="18"/>
      <c r="AK840" s="18"/>
      <c r="AL840" s="18"/>
      <c r="AM840" s="18"/>
    </row>
    <row r="841" spans="2:39" ht="14.5" customHeight="1" x14ac:dyDescent="0.35">
      <c r="B841" s="18"/>
      <c r="C841" s="18"/>
      <c r="D841" s="18"/>
      <c r="E841" s="18"/>
      <c r="F841" s="18"/>
      <c r="G841" s="18"/>
      <c r="H841" s="18"/>
      <c r="I841" s="18"/>
      <c r="J841" s="18"/>
      <c r="K841" s="18"/>
      <c r="L841" s="18"/>
      <c r="M841" s="18"/>
      <c r="N841" s="18"/>
      <c r="O841" s="18"/>
      <c r="P841" s="18"/>
      <c r="Q841" s="18"/>
      <c r="R841" s="18"/>
      <c r="S841" s="18"/>
      <c r="T841" s="18"/>
      <c r="U841" s="18"/>
      <c r="V841" s="18"/>
      <c r="W841" s="18"/>
      <c r="X841" s="18"/>
      <c r="Y841" s="18"/>
      <c r="Z841" s="18"/>
      <c r="AA841" s="18"/>
      <c r="AB841" s="18"/>
      <c r="AC841" s="18"/>
      <c r="AD841" s="18"/>
      <c r="AE841" s="18"/>
      <c r="AF841" s="18"/>
      <c r="AG841" s="18"/>
      <c r="AH841" s="18"/>
      <c r="AI841" s="18"/>
      <c r="AJ841" s="18"/>
      <c r="AK841" s="18"/>
      <c r="AL841" s="18"/>
      <c r="AM841" s="18"/>
    </row>
    <row r="842" spans="2:39" ht="14.5" customHeight="1" x14ac:dyDescent="0.35">
      <c r="B842" s="18"/>
      <c r="C842" s="18"/>
      <c r="D842" s="18"/>
      <c r="E842" s="18"/>
      <c r="F842" s="18"/>
      <c r="G842" s="18"/>
      <c r="H842" s="18"/>
      <c r="I842" s="18"/>
      <c r="J842" s="18"/>
      <c r="K842" s="18"/>
      <c r="L842" s="18"/>
      <c r="M842" s="18"/>
      <c r="N842" s="18"/>
      <c r="O842" s="18"/>
      <c r="P842" s="18"/>
      <c r="Q842" s="18"/>
      <c r="R842" s="18"/>
      <c r="S842" s="18"/>
      <c r="T842" s="18"/>
      <c r="U842" s="18"/>
      <c r="V842" s="18"/>
      <c r="W842" s="18"/>
      <c r="X842" s="18"/>
      <c r="Y842" s="18"/>
      <c r="Z842" s="18"/>
      <c r="AA842" s="18"/>
      <c r="AB842" s="18"/>
      <c r="AC842" s="18"/>
      <c r="AD842" s="18"/>
      <c r="AE842" s="18"/>
      <c r="AF842" s="18"/>
      <c r="AG842" s="18"/>
      <c r="AH842" s="18"/>
      <c r="AI842" s="18"/>
      <c r="AJ842" s="18"/>
      <c r="AK842" s="18"/>
      <c r="AL842" s="18"/>
      <c r="AM842" s="18"/>
    </row>
    <row r="843" spans="2:39" ht="14.5" customHeight="1" x14ac:dyDescent="0.35">
      <c r="B843" s="18"/>
      <c r="C843" s="18"/>
      <c r="D843" s="18"/>
      <c r="E843" s="18"/>
      <c r="F843" s="18"/>
      <c r="G843" s="18"/>
      <c r="H843" s="18"/>
      <c r="I843" s="18"/>
      <c r="J843" s="18"/>
      <c r="K843" s="18"/>
      <c r="L843" s="18"/>
      <c r="M843" s="18"/>
      <c r="N843" s="18"/>
      <c r="O843" s="18"/>
      <c r="P843" s="18"/>
      <c r="Q843" s="18"/>
      <c r="R843" s="18"/>
      <c r="S843" s="18"/>
      <c r="T843" s="18"/>
      <c r="U843" s="18"/>
      <c r="V843" s="18"/>
      <c r="W843" s="18"/>
      <c r="X843" s="18"/>
      <c r="Y843" s="18"/>
      <c r="Z843" s="18"/>
      <c r="AA843" s="18"/>
      <c r="AB843" s="18"/>
      <c r="AC843" s="18"/>
      <c r="AD843" s="18"/>
      <c r="AE843" s="18"/>
      <c r="AF843" s="18"/>
      <c r="AG843" s="18"/>
      <c r="AH843" s="18"/>
      <c r="AI843" s="18"/>
      <c r="AJ843" s="18"/>
      <c r="AK843" s="18"/>
      <c r="AL843" s="18"/>
      <c r="AM843" s="18"/>
    </row>
    <row r="844" spans="2:39" ht="14.5" customHeight="1" x14ac:dyDescent="0.35">
      <c r="B844" s="18"/>
      <c r="C844" s="18"/>
      <c r="D844" s="18"/>
      <c r="E844" s="18"/>
      <c r="F844" s="18"/>
      <c r="G844" s="18"/>
      <c r="H844" s="18"/>
      <c r="I844" s="18"/>
      <c r="J844" s="18"/>
      <c r="K844" s="18"/>
      <c r="L844" s="18"/>
      <c r="M844" s="18"/>
      <c r="N844" s="18"/>
      <c r="O844" s="18"/>
      <c r="P844" s="18"/>
      <c r="Q844" s="18"/>
      <c r="R844" s="18"/>
      <c r="S844" s="18"/>
      <c r="T844" s="18"/>
      <c r="U844" s="18"/>
      <c r="V844" s="18"/>
      <c r="W844" s="18"/>
      <c r="X844" s="18"/>
      <c r="Y844" s="18"/>
      <c r="Z844" s="18"/>
      <c r="AA844" s="18"/>
      <c r="AB844" s="18"/>
      <c r="AC844" s="18"/>
      <c r="AD844" s="18"/>
      <c r="AE844" s="18"/>
      <c r="AF844" s="18"/>
      <c r="AG844" s="18"/>
      <c r="AH844" s="18"/>
      <c r="AI844" s="18"/>
      <c r="AJ844" s="18"/>
      <c r="AK844" s="18"/>
      <c r="AL844" s="18"/>
      <c r="AM844" s="18"/>
    </row>
    <row r="845" spans="2:39" ht="14.5" customHeight="1" x14ac:dyDescent="0.35">
      <c r="B845" s="18"/>
      <c r="C845" s="18"/>
      <c r="D845" s="18"/>
      <c r="E845" s="18"/>
      <c r="F845" s="18"/>
      <c r="G845" s="18"/>
      <c r="H845" s="18"/>
      <c r="I845" s="18"/>
      <c r="J845" s="18"/>
      <c r="K845" s="18"/>
      <c r="L845" s="18"/>
      <c r="M845" s="18"/>
      <c r="N845" s="18"/>
      <c r="O845" s="18"/>
      <c r="P845" s="18"/>
      <c r="Q845" s="18"/>
      <c r="R845" s="18"/>
      <c r="S845" s="18"/>
      <c r="T845" s="18"/>
      <c r="U845" s="18"/>
      <c r="V845" s="18"/>
      <c r="W845" s="18"/>
      <c r="X845" s="18"/>
      <c r="Y845" s="18"/>
      <c r="Z845" s="18"/>
      <c r="AA845" s="18"/>
      <c r="AB845" s="18"/>
      <c r="AC845" s="18"/>
      <c r="AD845" s="18"/>
      <c r="AE845" s="18"/>
      <c r="AF845" s="18"/>
      <c r="AG845" s="18"/>
      <c r="AH845" s="18"/>
      <c r="AI845" s="18"/>
      <c r="AJ845" s="18"/>
      <c r="AK845" s="18"/>
      <c r="AL845" s="18"/>
      <c r="AM845" s="18"/>
    </row>
    <row r="846" spans="2:39" ht="14.5" customHeight="1" x14ac:dyDescent="0.35">
      <c r="B846" s="18"/>
      <c r="C846" s="18"/>
      <c r="D846" s="18"/>
      <c r="E846" s="18"/>
      <c r="F846" s="18"/>
      <c r="G846" s="18"/>
      <c r="H846" s="18"/>
      <c r="I846" s="18"/>
      <c r="J846" s="18"/>
      <c r="K846" s="18"/>
      <c r="L846" s="18"/>
      <c r="M846" s="18"/>
      <c r="N846" s="18"/>
      <c r="O846" s="18"/>
      <c r="P846" s="18"/>
      <c r="Q846" s="18"/>
      <c r="R846" s="18"/>
      <c r="S846" s="18"/>
      <c r="T846" s="18"/>
      <c r="U846" s="18"/>
      <c r="V846" s="18"/>
      <c r="W846" s="18"/>
      <c r="X846" s="18"/>
      <c r="Y846" s="18"/>
      <c r="Z846" s="18"/>
      <c r="AA846" s="18"/>
      <c r="AB846" s="18"/>
      <c r="AC846" s="18"/>
      <c r="AD846" s="18"/>
      <c r="AE846" s="18"/>
      <c r="AF846" s="18"/>
      <c r="AG846" s="18"/>
      <c r="AH846" s="18"/>
      <c r="AI846" s="18"/>
      <c r="AJ846" s="18"/>
      <c r="AK846" s="18"/>
      <c r="AL846" s="18"/>
      <c r="AM846" s="18"/>
    </row>
    <row r="847" spans="2:39" ht="14.5" customHeight="1" x14ac:dyDescent="0.35">
      <c r="B847" s="18"/>
      <c r="C847" s="18"/>
      <c r="D847" s="18"/>
      <c r="E847" s="18"/>
      <c r="F847" s="18"/>
      <c r="G847" s="18"/>
      <c r="H847" s="18"/>
      <c r="I847" s="18"/>
      <c r="J847" s="18"/>
      <c r="K847" s="18"/>
      <c r="L847" s="18"/>
      <c r="M847" s="18"/>
      <c r="N847" s="18"/>
      <c r="O847" s="18"/>
      <c r="P847" s="18"/>
      <c r="Q847" s="18"/>
      <c r="R847" s="18"/>
      <c r="S847" s="18"/>
      <c r="T847" s="18"/>
      <c r="U847" s="18"/>
      <c r="V847" s="18"/>
      <c r="W847" s="18"/>
      <c r="X847" s="18"/>
      <c r="Y847" s="18"/>
      <c r="Z847" s="18"/>
      <c r="AA847" s="18"/>
      <c r="AB847" s="18"/>
      <c r="AC847" s="18"/>
      <c r="AD847" s="18"/>
      <c r="AE847" s="18"/>
      <c r="AF847" s="18"/>
      <c r="AG847" s="18"/>
      <c r="AH847" s="18"/>
      <c r="AI847" s="18"/>
      <c r="AJ847" s="18"/>
      <c r="AK847" s="18"/>
      <c r="AL847" s="18"/>
      <c r="AM847" s="18"/>
    </row>
    <row r="848" spans="2:39" ht="14.5" customHeight="1" x14ac:dyDescent="0.35">
      <c r="B848" s="18"/>
      <c r="C848" s="18"/>
      <c r="D848" s="18"/>
      <c r="E848" s="18"/>
      <c r="F848" s="18"/>
      <c r="G848" s="18"/>
      <c r="H848" s="18"/>
      <c r="I848" s="18"/>
      <c r="J848" s="18"/>
      <c r="K848" s="18"/>
      <c r="L848" s="18"/>
      <c r="M848" s="18"/>
      <c r="N848" s="18"/>
      <c r="O848" s="18"/>
      <c r="P848" s="18"/>
      <c r="Q848" s="18"/>
      <c r="R848" s="18"/>
      <c r="S848" s="18"/>
      <c r="T848" s="18"/>
      <c r="U848" s="18"/>
      <c r="V848" s="18"/>
      <c r="W848" s="18"/>
      <c r="X848" s="18"/>
      <c r="Y848" s="18"/>
      <c r="Z848" s="18"/>
      <c r="AA848" s="18"/>
      <c r="AB848" s="18"/>
      <c r="AC848" s="18"/>
      <c r="AD848" s="18"/>
      <c r="AE848" s="18"/>
      <c r="AF848" s="18"/>
      <c r="AG848" s="18"/>
      <c r="AH848" s="18"/>
      <c r="AI848" s="18"/>
      <c r="AJ848" s="18"/>
      <c r="AK848" s="18"/>
      <c r="AL848" s="18"/>
      <c r="AM848" s="18"/>
    </row>
    <row r="849" spans="2:39" ht="14.5" customHeight="1" x14ac:dyDescent="0.35">
      <c r="B849" s="18"/>
      <c r="C849" s="18"/>
      <c r="D849" s="18"/>
      <c r="E849" s="18"/>
      <c r="F849" s="18"/>
      <c r="G849" s="18"/>
      <c r="H849" s="18"/>
      <c r="I849" s="18"/>
      <c r="J849" s="18"/>
      <c r="K849" s="18"/>
      <c r="L849" s="18"/>
      <c r="M849" s="18"/>
      <c r="N849" s="18"/>
      <c r="O849" s="18"/>
      <c r="P849" s="18"/>
      <c r="Q849" s="18"/>
      <c r="R849" s="18"/>
      <c r="S849" s="18"/>
      <c r="T849" s="18"/>
      <c r="U849" s="18"/>
      <c r="V849" s="18"/>
      <c r="W849" s="18"/>
      <c r="X849" s="18"/>
      <c r="Y849" s="18"/>
      <c r="Z849" s="18"/>
      <c r="AA849" s="18"/>
      <c r="AB849" s="18"/>
      <c r="AC849" s="18"/>
      <c r="AD849" s="18"/>
      <c r="AE849" s="18"/>
      <c r="AF849" s="18"/>
      <c r="AG849" s="18"/>
      <c r="AH849" s="18"/>
      <c r="AI849" s="18"/>
      <c r="AJ849" s="18"/>
      <c r="AK849" s="18"/>
      <c r="AL849" s="18"/>
      <c r="AM849" s="18"/>
    </row>
    <row r="850" spans="2:39" ht="14.5" customHeight="1" x14ac:dyDescent="0.35">
      <c r="B850" s="18"/>
      <c r="C850" s="18"/>
      <c r="D850" s="18"/>
      <c r="E850" s="18"/>
      <c r="F850" s="18"/>
      <c r="G850" s="18"/>
      <c r="H850" s="18"/>
      <c r="I850" s="18"/>
      <c r="J850" s="18"/>
      <c r="K850" s="18"/>
      <c r="L850" s="18"/>
      <c r="M850" s="18"/>
      <c r="N850" s="18"/>
      <c r="O850" s="18"/>
      <c r="P850" s="18"/>
      <c r="Q850" s="18"/>
      <c r="R850" s="18"/>
      <c r="S850" s="18"/>
      <c r="T850" s="18"/>
      <c r="U850" s="18"/>
      <c r="V850" s="18"/>
      <c r="W850" s="18"/>
      <c r="X850" s="18"/>
      <c r="Y850" s="18"/>
      <c r="Z850" s="18"/>
      <c r="AA850" s="18"/>
      <c r="AB850" s="18"/>
      <c r="AC850" s="18"/>
      <c r="AD850" s="18"/>
      <c r="AE850" s="18"/>
      <c r="AF850" s="18"/>
      <c r="AG850" s="18"/>
      <c r="AH850" s="18"/>
      <c r="AI850" s="18"/>
      <c r="AJ850" s="18"/>
      <c r="AK850" s="18"/>
      <c r="AL850" s="18"/>
      <c r="AM850" s="18"/>
    </row>
    <row r="851" spans="2:39" ht="14.5" customHeight="1" x14ac:dyDescent="0.35">
      <c r="B851" s="18"/>
      <c r="C851" s="18"/>
      <c r="D851" s="18"/>
      <c r="E851" s="18"/>
      <c r="F851" s="18"/>
      <c r="G851" s="18"/>
      <c r="H851" s="18"/>
      <c r="I851" s="18"/>
      <c r="J851" s="18"/>
      <c r="K851" s="18"/>
      <c r="L851" s="18"/>
      <c r="M851" s="18"/>
      <c r="N851" s="18"/>
      <c r="O851" s="18"/>
      <c r="P851" s="18"/>
      <c r="Q851" s="18"/>
      <c r="R851" s="18"/>
      <c r="S851" s="18"/>
      <c r="T851" s="18"/>
      <c r="U851" s="18"/>
      <c r="V851" s="18"/>
      <c r="W851" s="18"/>
      <c r="X851" s="18"/>
      <c r="Y851" s="18"/>
      <c r="Z851" s="18"/>
      <c r="AA851" s="18"/>
      <c r="AB851" s="18"/>
      <c r="AC851" s="18"/>
      <c r="AD851" s="18"/>
      <c r="AE851" s="18"/>
      <c r="AF851" s="18"/>
      <c r="AG851" s="18"/>
      <c r="AH851" s="18"/>
      <c r="AI851" s="18"/>
      <c r="AJ851" s="18"/>
      <c r="AK851" s="18"/>
      <c r="AL851" s="18"/>
      <c r="AM851" s="18"/>
    </row>
    <row r="852" spans="2:39" ht="14.5" customHeight="1" x14ac:dyDescent="0.35">
      <c r="B852" s="18"/>
      <c r="C852" s="18"/>
      <c r="D852" s="18"/>
      <c r="E852" s="18"/>
      <c r="F852" s="18"/>
      <c r="G852" s="18"/>
      <c r="H852" s="18"/>
      <c r="I852" s="18"/>
      <c r="J852" s="18"/>
      <c r="K852" s="18"/>
      <c r="L852" s="18"/>
      <c r="M852" s="18"/>
      <c r="N852" s="18"/>
      <c r="O852" s="18"/>
      <c r="P852" s="18"/>
      <c r="Q852" s="18"/>
      <c r="R852" s="18"/>
      <c r="S852" s="18"/>
      <c r="T852" s="18"/>
      <c r="U852" s="18"/>
      <c r="V852" s="18"/>
      <c r="W852" s="18"/>
      <c r="X852" s="18"/>
      <c r="Y852" s="18"/>
      <c r="Z852" s="18"/>
      <c r="AA852" s="18"/>
      <c r="AB852" s="18"/>
      <c r="AC852" s="18"/>
      <c r="AD852" s="18"/>
      <c r="AE852" s="18"/>
      <c r="AF852" s="18"/>
      <c r="AG852" s="18"/>
      <c r="AH852" s="18"/>
      <c r="AI852" s="18"/>
      <c r="AJ852" s="18"/>
      <c r="AK852" s="18"/>
      <c r="AL852" s="18"/>
      <c r="AM852" s="18"/>
    </row>
    <row r="853" spans="2:39" ht="14.5" customHeight="1" x14ac:dyDescent="0.35">
      <c r="B853" s="18"/>
      <c r="C853" s="18"/>
      <c r="D853" s="18"/>
      <c r="E853" s="18"/>
      <c r="F853" s="18"/>
      <c r="G853" s="18"/>
      <c r="H853" s="18"/>
      <c r="I853" s="18"/>
      <c r="J853" s="18"/>
      <c r="K853" s="18"/>
      <c r="L853" s="18"/>
      <c r="M853" s="18"/>
      <c r="N853" s="18"/>
      <c r="O853" s="18"/>
      <c r="P853" s="18"/>
      <c r="Q853" s="18"/>
      <c r="R853" s="18"/>
      <c r="S853" s="18"/>
      <c r="T853" s="18"/>
      <c r="U853" s="18"/>
      <c r="V853" s="18"/>
      <c r="W853" s="18"/>
      <c r="X853" s="18"/>
      <c r="Y853" s="18"/>
      <c r="Z853" s="18"/>
      <c r="AA853" s="18"/>
      <c r="AB853" s="18"/>
      <c r="AC853" s="18"/>
      <c r="AD853" s="18"/>
      <c r="AE853" s="18"/>
      <c r="AF853" s="18"/>
      <c r="AG853" s="18"/>
      <c r="AH853" s="18"/>
      <c r="AI853" s="18"/>
      <c r="AJ853" s="18"/>
      <c r="AK853" s="18"/>
      <c r="AL853" s="18"/>
      <c r="AM853" s="18"/>
    </row>
    <row r="854" spans="2:39" ht="14.5" customHeight="1" x14ac:dyDescent="0.35">
      <c r="B854" s="18"/>
      <c r="C854" s="18"/>
      <c r="D854" s="18"/>
      <c r="E854" s="18"/>
      <c r="F854" s="18"/>
      <c r="G854" s="18"/>
      <c r="H854" s="18"/>
      <c r="I854" s="18"/>
      <c r="J854" s="18"/>
      <c r="K854" s="18"/>
      <c r="L854" s="18"/>
      <c r="M854" s="18"/>
      <c r="N854" s="18"/>
      <c r="O854" s="18"/>
      <c r="P854" s="18"/>
      <c r="Q854" s="18"/>
      <c r="R854" s="18"/>
      <c r="S854" s="18"/>
      <c r="T854" s="18"/>
      <c r="U854" s="18"/>
      <c r="V854" s="18"/>
      <c r="W854" s="18"/>
      <c r="X854" s="18"/>
      <c r="Y854" s="18"/>
      <c r="Z854" s="18"/>
      <c r="AA854" s="18"/>
      <c r="AB854" s="18"/>
      <c r="AC854" s="18"/>
      <c r="AD854" s="18"/>
      <c r="AE854" s="18"/>
      <c r="AF854" s="18"/>
      <c r="AG854" s="18"/>
      <c r="AH854" s="18"/>
      <c r="AI854" s="18"/>
      <c r="AJ854" s="18"/>
      <c r="AK854" s="18"/>
      <c r="AL854" s="18"/>
      <c r="AM854" s="18"/>
    </row>
    <row r="855" spans="2:39" ht="14.5" customHeight="1" x14ac:dyDescent="0.35">
      <c r="B855" s="18"/>
      <c r="C855" s="18"/>
      <c r="D855" s="18"/>
      <c r="E855" s="18"/>
      <c r="F855" s="18"/>
      <c r="G855" s="18"/>
      <c r="H855" s="18"/>
      <c r="I855" s="18"/>
      <c r="J855" s="18"/>
      <c r="K855" s="18"/>
      <c r="L855" s="18"/>
      <c r="M855" s="18"/>
      <c r="N855" s="18"/>
      <c r="O855" s="18"/>
      <c r="P855" s="18"/>
      <c r="Q855" s="18"/>
      <c r="R855" s="18"/>
      <c r="S855" s="18"/>
      <c r="T855" s="18"/>
      <c r="U855" s="18"/>
      <c r="V855" s="18"/>
      <c r="W855" s="18"/>
      <c r="X855" s="18"/>
      <c r="Y855" s="18"/>
      <c r="Z855" s="18"/>
      <c r="AA855" s="18"/>
      <c r="AB855" s="18"/>
      <c r="AC855" s="18"/>
      <c r="AD855" s="18"/>
      <c r="AE855" s="18"/>
      <c r="AF855" s="18"/>
      <c r="AG855" s="18"/>
      <c r="AH855" s="18"/>
      <c r="AI855" s="18"/>
      <c r="AJ855" s="18"/>
      <c r="AK855" s="18"/>
      <c r="AL855" s="18"/>
      <c r="AM855" s="18"/>
    </row>
    <row r="856" spans="2:39" ht="14.5" customHeight="1" x14ac:dyDescent="0.35">
      <c r="B856" s="18"/>
      <c r="C856" s="18"/>
      <c r="D856" s="18"/>
      <c r="E856" s="18"/>
      <c r="F856" s="18"/>
      <c r="G856" s="18"/>
      <c r="H856" s="18"/>
      <c r="I856" s="18"/>
      <c r="J856" s="18"/>
      <c r="K856" s="18"/>
      <c r="L856" s="18"/>
      <c r="M856" s="18"/>
      <c r="N856" s="18"/>
      <c r="O856" s="18"/>
      <c r="P856" s="18"/>
      <c r="Q856" s="18"/>
      <c r="R856" s="18"/>
      <c r="S856" s="18"/>
      <c r="T856" s="18"/>
      <c r="U856" s="18"/>
      <c r="V856" s="18"/>
      <c r="W856" s="18"/>
      <c r="X856" s="18"/>
      <c r="Y856" s="18"/>
      <c r="Z856" s="18"/>
      <c r="AA856" s="18"/>
      <c r="AB856" s="18"/>
      <c r="AC856" s="18"/>
      <c r="AD856" s="18"/>
      <c r="AE856" s="18"/>
      <c r="AF856" s="18"/>
      <c r="AG856" s="18"/>
      <c r="AH856" s="18"/>
      <c r="AI856" s="18"/>
      <c r="AJ856" s="18"/>
      <c r="AK856" s="18"/>
      <c r="AL856" s="18"/>
      <c r="AM856" s="18"/>
    </row>
    <row r="857" spans="2:39" ht="14.5" customHeight="1" x14ac:dyDescent="0.35">
      <c r="B857" s="18"/>
      <c r="C857" s="18"/>
      <c r="D857" s="18"/>
      <c r="E857" s="18"/>
      <c r="F857" s="18"/>
      <c r="G857" s="18"/>
      <c r="H857" s="18"/>
      <c r="I857" s="18"/>
      <c r="J857" s="18"/>
      <c r="K857" s="18"/>
      <c r="L857" s="18"/>
      <c r="M857" s="18"/>
      <c r="N857" s="18"/>
      <c r="O857" s="18"/>
      <c r="P857" s="18"/>
      <c r="Q857" s="18"/>
      <c r="R857" s="18"/>
      <c r="S857" s="18"/>
      <c r="T857" s="18"/>
      <c r="U857" s="18"/>
      <c r="V857" s="18"/>
      <c r="W857" s="18"/>
      <c r="X857" s="18"/>
      <c r="Y857" s="18"/>
      <c r="Z857" s="18"/>
      <c r="AA857" s="18"/>
      <c r="AB857" s="18"/>
      <c r="AC857" s="18"/>
      <c r="AD857" s="18"/>
      <c r="AE857" s="18"/>
      <c r="AF857" s="18"/>
      <c r="AG857" s="18"/>
      <c r="AH857" s="18"/>
      <c r="AI857" s="18"/>
      <c r="AJ857" s="18"/>
      <c r="AK857" s="18"/>
      <c r="AL857" s="18"/>
      <c r="AM857" s="18"/>
    </row>
    <row r="858" spans="2:39" ht="14.5" customHeight="1" x14ac:dyDescent="0.35">
      <c r="B858" s="18"/>
      <c r="C858" s="18"/>
      <c r="D858" s="18"/>
      <c r="E858" s="18"/>
      <c r="F858" s="18"/>
      <c r="G858" s="18"/>
      <c r="H858" s="18"/>
      <c r="I858" s="18"/>
      <c r="J858" s="18"/>
      <c r="K858" s="18"/>
      <c r="L858" s="18"/>
      <c r="M858" s="18"/>
      <c r="N858" s="18"/>
      <c r="O858" s="18"/>
      <c r="P858" s="18"/>
      <c r="Q858" s="18"/>
      <c r="R858" s="18"/>
      <c r="S858" s="18"/>
      <c r="T858" s="18"/>
      <c r="U858" s="18"/>
      <c r="V858" s="18"/>
      <c r="W858" s="18"/>
      <c r="X858" s="18"/>
      <c r="Y858" s="18"/>
      <c r="Z858" s="18"/>
      <c r="AA858" s="18"/>
      <c r="AB858" s="18"/>
      <c r="AC858" s="18"/>
      <c r="AD858" s="18"/>
      <c r="AE858" s="18"/>
      <c r="AF858" s="18"/>
      <c r="AG858" s="18"/>
      <c r="AH858" s="18"/>
      <c r="AI858" s="18"/>
      <c r="AJ858" s="18"/>
      <c r="AK858" s="18"/>
      <c r="AL858" s="18"/>
      <c r="AM858" s="18"/>
    </row>
    <row r="859" spans="2:39" ht="14.5" customHeight="1" x14ac:dyDescent="0.35">
      <c r="B859" s="18"/>
      <c r="C859" s="18"/>
      <c r="D859" s="18"/>
      <c r="E859" s="18"/>
      <c r="F859" s="18"/>
      <c r="G859" s="18"/>
      <c r="H859" s="18"/>
      <c r="I859" s="18"/>
      <c r="J859" s="18"/>
      <c r="K859" s="18"/>
      <c r="L859" s="18"/>
      <c r="M859" s="18"/>
      <c r="N859" s="18"/>
      <c r="O859" s="18"/>
      <c r="P859" s="18"/>
      <c r="Q859" s="18"/>
      <c r="R859" s="18"/>
      <c r="S859" s="18"/>
      <c r="T859" s="18"/>
      <c r="U859" s="18"/>
      <c r="V859" s="18"/>
      <c r="W859" s="18"/>
      <c r="X859" s="18"/>
      <c r="Y859" s="18"/>
      <c r="Z859" s="18"/>
      <c r="AA859" s="18"/>
      <c r="AB859" s="18"/>
      <c r="AC859" s="18"/>
      <c r="AD859" s="18"/>
      <c r="AE859" s="18"/>
      <c r="AF859" s="18"/>
      <c r="AG859" s="18"/>
      <c r="AH859" s="18"/>
      <c r="AI859" s="18"/>
      <c r="AJ859" s="18"/>
      <c r="AK859" s="18"/>
      <c r="AL859" s="18"/>
      <c r="AM859" s="18"/>
    </row>
    <row r="860" spans="2:39" ht="14.5" customHeight="1" x14ac:dyDescent="0.35">
      <c r="B860" s="18"/>
      <c r="C860" s="18"/>
      <c r="D860" s="18"/>
      <c r="E860" s="18"/>
      <c r="F860" s="18"/>
      <c r="G860" s="18"/>
      <c r="H860" s="18"/>
      <c r="I860" s="18"/>
      <c r="J860" s="18"/>
      <c r="K860" s="18"/>
      <c r="L860" s="18"/>
      <c r="M860" s="18"/>
      <c r="N860" s="18"/>
      <c r="O860" s="18"/>
      <c r="P860" s="18"/>
      <c r="Q860" s="18"/>
      <c r="R860" s="18"/>
      <c r="S860" s="18"/>
      <c r="T860" s="18"/>
      <c r="U860" s="18"/>
      <c r="V860" s="18"/>
      <c r="W860" s="18"/>
      <c r="X860" s="18"/>
      <c r="Y860" s="18"/>
      <c r="Z860" s="18"/>
      <c r="AA860" s="18"/>
      <c r="AB860" s="18"/>
      <c r="AC860" s="18"/>
      <c r="AD860" s="18"/>
      <c r="AE860" s="18"/>
      <c r="AF860" s="18"/>
      <c r="AG860" s="18"/>
      <c r="AH860" s="18"/>
      <c r="AI860" s="18"/>
      <c r="AJ860" s="18"/>
      <c r="AK860" s="18"/>
      <c r="AL860" s="18"/>
      <c r="AM860" s="18"/>
    </row>
    <row r="861" spans="2:39" ht="14.5" customHeight="1" x14ac:dyDescent="0.35">
      <c r="B861" s="18"/>
      <c r="C861" s="18"/>
      <c r="D861" s="18"/>
      <c r="E861" s="18"/>
      <c r="F861" s="18"/>
      <c r="G861" s="18"/>
      <c r="H861" s="18"/>
      <c r="I861" s="18"/>
      <c r="J861" s="18"/>
      <c r="K861" s="18"/>
      <c r="L861" s="18"/>
      <c r="M861" s="18"/>
      <c r="N861" s="18"/>
      <c r="O861" s="18"/>
      <c r="P861" s="18"/>
      <c r="Q861" s="18"/>
      <c r="R861" s="18"/>
      <c r="S861" s="18"/>
      <c r="T861" s="18"/>
      <c r="U861" s="18"/>
      <c r="V861" s="18"/>
      <c r="W861" s="18"/>
      <c r="X861" s="18"/>
      <c r="Y861" s="18"/>
      <c r="Z861" s="18"/>
      <c r="AA861" s="18"/>
      <c r="AB861" s="18"/>
      <c r="AC861" s="18"/>
      <c r="AD861" s="18"/>
      <c r="AE861" s="18"/>
      <c r="AF861" s="18"/>
      <c r="AG861" s="18"/>
      <c r="AH861" s="18"/>
      <c r="AI861" s="18"/>
      <c r="AJ861" s="18"/>
      <c r="AK861" s="18"/>
      <c r="AL861" s="18"/>
      <c r="AM861" s="18"/>
    </row>
    <row r="862" spans="2:39" ht="14.5" customHeight="1" x14ac:dyDescent="0.35">
      <c r="B862" s="18"/>
      <c r="C862" s="18"/>
      <c r="D862" s="18"/>
      <c r="E862" s="18"/>
      <c r="F862" s="18"/>
      <c r="G862" s="18"/>
      <c r="H862" s="18"/>
      <c r="I862" s="18"/>
      <c r="J862" s="18"/>
      <c r="K862" s="18"/>
      <c r="L862" s="18"/>
      <c r="M862" s="18"/>
      <c r="N862" s="18"/>
      <c r="O862" s="18"/>
      <c r="P862" s="18"/>
      <c r="Q862" s="18"/>
      <c r="R862" s="18"/>
      <c r="S862" s="18"/>
      <c r="T862" s="18"/>
      <c r="U862" s="18"/>
      <c r="V862" s="18"/>
      <c r="W862" s="18"/>
      <c r="X862" s="18"/>
      <c r="Y862" s="18"/>
      <c r="Z862" s="18"/>
      <c r="AA862" s="18"/>
      <c r="AB862" s="18"/>
      <c r="AC862" s="18"/>
      <c r="AD862" s="18"/>
      <c r="AE862" s="18"/>
      <c r="AF862" s="18"/>
      <c r="AG862" s="18"/>
      <c r="AH862" s="18"/>
      <c r="AI862" s="18"/>
      <c r="AJ862" s="18"/>
      <c r="AK862" s="18"/>
      <c r="AL862" s="18"/>
      <c r="AM862" s="18"/>
    </row>
    <row r="863" spans="2:39" ht="14.5" customHeight="1" x14ac:dyDescent="0.35">
      <c r="B863" s="18"/>
      <c r="C863" s="18"/>
      <c r="D863" s="18"/>
      <c r="E863" s="18"/>
      <c r="F863" s="18"/>
      <c r="G863" s="18"/>
      <c r="H863" s="18"/>
      <c r="I863" s="18"/>
      <c r="J863" s="18"/>
      <c r="K863" s="18"/>
      <c r="L863" s="18"/>
      <c r="M863" s="18"/>
      <c r="N863" s="18"/>
      <c r="O863" s="18"/>
      <c r="P863" s="18"/>
      <c r="Q863" s="18"/>
      <c r="R863" s="18"/>
      <c r="S863" s="18"/>
      <c r="T863" s="18"/>
      <c r="U863" s="18"/>
      <c r="V863" s="18"/>
      <c r="W863" s="18"/>
      <c r="X863" s="18"/>
      <c r="Y863" s="18"/>
      <c r="Z863" s="18"/>
      <c r="AA863" s="18"/>
      <c r="AB863" s="18"/>
      <c r="AC863" s="18"/>
      <c r="AD863" s="18"/>
      <c r="AE863" s="18"/>
      <c r="AF863" s="18"/>
      <c r="AG863" s="18"/>
      <c r="AH863" s="18"/>
      <c r="AI863" s="18"/>
      <c r="AJ863" s="18"/>
      <c r="AK863" s="18"/>
      <c r="AL863" s="18"/>
      <c r="AM863" s="18"/>
    </row>
    <row r="864" spans="2:39" ht="14.5" customHeight="1" x14ac:dyDescent="0.35">
      <c r="B864" s="18"/>
      <c r="C864" s="18"/>
      <c r="D864" s="18"/>
      <c r="E864" s="18"/>
      <c r="F864" s="18"/>
      <c r="G864" s="18"/>
      <c r="H864" s="18"/>
      <c r="I864" s="18"/>
      <c r="J864" s="18"/>
      <c r="K864" s="18"/>
      <c r="L864" s="18"/>
      <c r="M864" s="18"/>
      <c r="N864" s="18"/>
      <c r="O864" s="18"/>
      <c r="P864" s="18"/>
      <c r="Q864" s="18"/>
      <c r="R864" s="18"/>
      <c r="S864" s="18"/>
      <c r="T864" s="18"/>
      <c r="U864" s="18"/>
      <c r="V864" s="18"/>
      <c r="W864" s="18"/>
      <c r="X864" s="18"/>
      <c r="Y864" s="18"/>
      <c r="Z864" s="18"/>
      <c r="AA864" s="18"/>
      <c r="AB864" s="18"/>
      <c r="AC864" s="18"/>
      <c r="AD864" s="18"/>
      <c r="AE864" s="18"/>
      <c r="AF864" s="18"/>
      <c r="AG864" s="18"/>
      <c r="AH864" s="18"/>
      <c r="AI864" s="18"/>
      <c r="AJ864" s="18"/>
      <c r="AK864" s="18"/>
      <c r="AL864" s="18"/>
      <c r="AM864" s="18"/>
    </row>
    <row r="865" spans="2:39" ht="14.5" customHeight="1" x14ac:dyDescent="0.35">
      <c r="B865" s="18"/>
      <c r="C865" s="18"/>
      <c r="D865" s="18"/>
      <c r="E865" s="18"/>
      <c r="F865" s="18"/>
      <c r="G865" s="18"/>
      <c r="H865" s="18"/>
      <c r="I865" s="18"/>
      <c r="J865" s="18"/>
      <c r="K865" s="18"/>
      <c r="L865" s="18"/>
      <c r="M865" s="18"/>
      <c r="N865" s="18"/>
      <c r="O865" s="18"/>
      <c r="P865" s="18"/>
      <c r="Q865" s="18"/>
      <c r="R865" s="18"/>
      <c r="S865" s="18"/>
      <c r="T865" s="18"/>
      <c r="U865" s="18"/>
      <c r="V865" s="18"/>
      <c r="W865" s="18"/>
      <c r="X865" s="18"/>
      <c r="Y865" s="18"/>
      <c r="Z865" s="18"/>
      <c r="AA865" s="18"/>
      <c r="AB865" s="18"/>
      <c r="AC865" s="18"/>
      <c r="AD865" s="18"/>
      <c r="AE865" s="18"/>
      <c r="AF865" s="18"/>
      <c r="AG865" s="18"/>
      <c r="AH865" s="18"/>
      <c r="AI865" s="18"/>
      <c r="AJ865" s="18"/>
      <c r="AK865" s="18"/>
      <c r="AL865" s="18"/>
      <c r="AM865" s="18"/>
    </row>
    <row r="866" spans="2:39" ht="14.5" customHeight="1" x14ac:dyDescent="0.35">
      <c r="B866" s="18"/>
      <c r="C866" s="18"/>
      <c r="D866" s="18"/>
      <c r="E866" s="18"/>
      <c r="F866" s="18"/>
      <c r="G866" s="18"/>
      <c r="H866" s="18"/>
      <c r="I866" s="18"/>
      <c r="J866" s="18"/>
      <c r="K866" s="18"/>
      <c r="L866" s="18"/>
      <c r="M866" s="18"/>
      <c r="N866" s="18"/>
      <c r="O866" s="18"/>
      <c r="P866" s="18"/>
      <c r="Q866" s="18"/>
      <c r="R866" s="18"/>
      <c r="S866" s="18"/>
      <c r="T866" s="18"/>
      <c r="U866" s="18"/>
      <c r="V866" s="18"/>
      <c r="W866" s="18"/>
      <c r="X866" s="18"/>
      <c r="Y866" s="18"/>
      <c r="Z866" s="18"/>
      <c r="AA866" s="18"/>
      <c r="AB866" s="18"/>
      <c r="AC866" s="18"/>
      <c r="AD866" s="18"/>
      <c r="AE866" s="18"/>
      <c r="AF866" s="18"/>
      <c r="AG866" s="18"/>
      <c r="AH866" s="18"/>
      <c r="AI866" s="18"/>
      <c r="AJ866" s="18"/>
      <c r="AK866" s="18"/>
      <c r="AL866" s="18"/>
      <c r="AM866" s="18"/>
    </row>
    <row r="867" spans="2:39" ht="14.5" customHeight="1" x14ac:dyDescent="0.35">
      <c r="B867" s="18"/>
      <c r="C867" s="18"/>
      <c r="D867" s="18"/>
      <c r="E867" s="18"/>
      <c r="F867" s="18"/>
      <c r="G867" s="18"/>
      <c r="H867" s="18"/>
      <c r="I867" s="18"/>
      <c r="J867" s="18"/>
      <c r="K867" s="18"/>
      <c r="L867" s="18"/>
      <c r="M867" s="18"/>
      <c r="N867" s="18"/>
      <c r="O867" s="18"/>
      <c r="P867" s="18"/>
      <c r="Q867" s="18"/>
      <c r="R867" s="18"/>
      <c r="S867" s="18"/>
      <c r="T867" s="18"/>
      <c r="U867" s="18"/>
      <c r="V867" s="18"/>
      <c r="W867" s="18"/>
      <c r="X867" s="18"/>
      <c r="Y867" s="18"/>
      <c r="Z867" s="18"/>
      <c r="AA867" s="18"/>
      <c r="AB867" s="18"/>
      <c r="AC867" s="18"/>
      <c r="AD867" s="18"/>
      <c r="AE867" s="18"/>
      <c r="AF867" s="18"/>
      <c r="AG867" s="18"/>
      <c r="AH867" s="18"/>
      <c r="AI867" s="18"/>
      <c r="AJ867" s="18"/>
      <c r="AK867" s="18"/>
      <c r="AL867" s="18"/>
      <c r="AM867" s="18"/>
    </row>
    <row r="868" spans="2:39" ht="14.5" customHeight="1" x14ac:dyDescent="0.35">
      <c r="B868" s="18"/>
      <c r="C868" s="18"/>
      <c r="D868" s="18"/>
      <c r="E868" s="18"/>
      <c r="F868" s="18"/>
      <c r="G868" s="18"/>
      <c r="H868" s="18"/>
      <c r="I868" s="18"/>
      <c r="J868" s="18"/>
      <c r="K868" s="18"/>
      <c r="L868" s="18"/>
      <c r="M868" s="18"/>
      <c r="N868" s="18"/>
      <c r="O868" s="18"/>
      <c r="P868" s="18"/>
      <c r="Q868" s="18"/>
      <c r="R868" s="18"/>
      <c r="S868" s="18"/>
      <c r="T868" s="18"/>
      <c r="U868" s="18"/>
      <c r="V868" s="18"/>
      <c r="W868" s="18"/>
      <c r="X868" s="18"/>
      <c r="Y868" s="18"/>
      <c r="Z868" s="18"/>
      <c r="AA868" s="18"/>
      <c r="AB868" s="18"/>
      <c r="AC868" s="18"/>
      <c r="AD868" s="18"/>
      <c r="AE868" s="18"/>
      <c r="AF868" s="18"/>
      <c r="AG868" s="18"/>
      <c r="AH868" s="18"/>
      <c r="AI868" s="18"/>
      <c r="AJ868" s="18"/>
      <c r="AK868" s="18"/>
      <c r="AL868" s="18"/>
      <c r="AM868" s="18"/>
    </row>
    <row r="869" spans="2:39" ht="14.5" customHeight="1" x14ac:dyDescent="0.35">
      <c r="B869" s="18"/>
      <c r="C869" s="18"/>
      <c r="D869" s="18"/>
      <c r="E869" s="18"/>
      <c r="F869" s="18"/>
      <c r="G869" s="18"/>
      <c r="H869" s="18"/>
      <c r="I869" s="18"/>
      <c r="J869" s="18"/>
      <c r="K869" s="18"/>
      <c r="L869" s="18"/>
      <c r="M869" s="18"/>
      <c r="N869" s="18"/>
      <c r="O869" s="18"/>
      <c r="P869" s="18"/>
      <c r="Q869" s="18"/>
      <c r="R869" s="18"/>
      <c r="S869" s="18"/>
      <c r="T869" s="18"/>
      <c r="U869" s="18"/>
      <c r="V869" s="18"/>
      <c r="W869" s="18"/>
      <c r="X869" s="18"/>
      <c r="Y869" s="18"/>
      <c r="Z869" s="18"/>
      <c r="AA869" s="18"/>
      <c r="AB869" s="18"/>
      <c r="AC869" s="18"/>
      <c r="AD869" s="18"/>
      <c r="AE869" s="18"/>
      <c r="AF869" s="18"/>
      <c r="AG869" s="18"/>
      <c r="AH869" s="18"/>
      <c r="AI869" s="18"/>
      <c r="AJ869" s="18"/>
      <c r="AK869" s="18"/>
      <c r="AL869" s="18"/>
      <c r="AM869" s="18"/>
    </row>
    <row r="870" spans="2:39" ht="14.5" customHeight="1" x14ac:dyDescent="0.35">
      <c r="B870" s="18"/>
      <c r="C870" s="18"/>
      <c r="D870" s="18"/>
      <c r="E870" s="18"/>
      <c r="F870" s="18"/>
      <c r="G870" s="18"/>
      <c r="H870" s="18"/>
      <c r="I870" s="18"/>
      <c r="J870" s="18"/>
      <c r="K870" s="18"/>
      <c r="L870" s="18"/>
      <c r="M870" s="18"/>
      <c r="N870" s="18"/>
      <c r="O870" s="18"/>
      <c r="P870" s="18"/>
      <c r="Q870" s="18"/>
      <c r="R870" s="18"/>
      <c r="S870" s="18"/>
      <c r="T870" s="18"/>
      <c r="U870" s="18"/>
      <c r="V870" s="18"/>
      <c r="W870" s="18"/>
      <c r="X870" s="18"/>
      <c r="Y870" s="18"/>
      <c r="Z870" s="18"/>
      <c r="AA870" s="18"/>
      <c r="AB870" s="18"/>
      <c r="AC870" s="18"/>
      <c r="AD870" s="18"/>
      <c r="AE870" s="18"/>
      <c r="AF870" s="18"/>
      <c r="AG870" s="18"/>
      <c r="AH870" s="18"/>
      <c r="AI870" s="18"/>
      <c r="AJ870" s="18"/>
      <c r="AK870" s="18"/>
      <c r="AL870" s="18"/>
      <c r="AM870" s="18"/>
    </row>
    <row r="871" spans="2:39" ht="14.5" customHeight="1" x14ac:dyDescent="0.35">
      <c r="B871" s="18"/>
      <c r="C871" s="18"/>
      <c r="D871" s="18"/>
      <c r="E871" s="18"/>
      <c r="F871" s="18"/>
      <c r="G871" s="18"/>
      <c r="H871" s="18"/>
      <c r="I871" s="18"/>
      <c r="J871" s="18"/>
      <c r="K871" s="18"/>
      <c r="L871" s="18"/>
      <c r="M871" s="18"/>
      <c r="N871" s="18"/>
      <c r="O871" s="18"/>
      <c r="P871" s="18"/>
      <c r="Q871" s="18"/>
      <c r="R871" s="18"/>
      <c r="S871" s="18"/>
      <c r="T871" s="18"/>
      <c r="U871" s="18"/>
      <c r="V871" s="18"/>
      <c r="W871" s="18"/>
      <c r="X871" s="18"/>
      <c r="Y871" s="18"/>
      <c r="Z871" s="18"/>
      <c r="AA871" s="18"/>
      <c r="AB871" s="18"/>
      <c r="AC871" s="18"/>
      <c r="AD871" s="18"/>
      <c r="AE871" s="18"/>
      <c r="AF871" s="18"/>
      <c r="AG871" s="18"/>
      <c r="AH871" s="18"/>
      <c r="AI871" s="18"/>
      <c r="AJ871" s="18"/>
      <c r="AK871" s="18"/>
      <c r="AL871" s="18"/>
      <c r="AM871" s="18"/>
    </row>
    <row r="872" spans="2:39" ht="14.5" customHeight="1" x14ac:dyDescent="0.35">
      <c r="B872" s="18"/>
      <c r="C872" s="18"/>
      <c r="D872" s="18"/>
      <c r="E872" s="18"/>
      <c r="F872" s="18"/>
      <c r="G872" s="18"/>
      <c r="H872" s="18"/>
      <c r="I872" s="18"/>
      <c r="J872" s="18"/>
      <c r="K872" s="18"/>
      <c r="L872" s="18"/>
      <c r="M872" s="18"/>
      <c r="N872" s="18"/>
      <c r="O872" s="18"/>
      <c r="P872" s="18"/>
      <c r="Q872" s="18"/>
      <c r="R872" s="18"/>
      <c r="S872" s="18"/>
      <c r="T872" s="18"/>
      <c r="U872" s="18"/>
      <c r="V872" s="18"/>
      <c r="W872" s="18"/>
      <c r="X872" s="18"/>
      <c r="Y872" s="18"/>
      <c r="Z872" s="18"/>
      <c r="AA872" s="18"/>
      <c r="AB872" s="18"/>
      <c r="AC872" s="18"/>
      <c r="AD872" s="18"/>
      <c r="AE872" s="18"/>
      <c r="AF872" s="18"/>
      <c r="AG872" s="18"/>
      <c r="AH872" s="18"/>
      <c r="AI872" s="18"/>
      <c r="AJ872" s="18"/>
      <c r="AK872" s="18"/>
      <c r="AL872" s="18"/>
      <c r="AM872" s="18"/>
    </row>
    <row r="873" spans="2:39" ht="14.5" customHeight="1" x14ac:dyDescent="0.35">
      <c r="B873" s="18"/>
      <c r="C873" s="18"/>
      <c r="D873" s="18"/>
      <c r="E873" s="18"/>
      <c r="F873" s="18"/>
      <c r="G873" s="18"/>
      <c r="H873" s="18"/>
      <c r="I873" s="18"/>
      <c r="J873" s="18"/>
      <c r="K873" s="18"/>
      <c r="L873" s="18"/>
      <c r="M873" s="18"/>
      <c r="N873" s="18"/>
      <c r="O873" s="18"/>
      <c r="P873" s="18"/>
      <c r="Q873" s="18"/>
      <c r="R873" s="18"/>
      <c r="S873" s="18"/>
      <c r="T873" s="18"/>
      <c r="U873" s="18"/>
      <c r="V873" s="18"/>
      <c r="W873" s="18"/>
      <c r="X873" s="18"/>
      <c r="Y873" s="18"/>
      <c r="Z873" s="18"/>
      <c r="AA873" s="18"/>
      <c r="AB873" s="18"/>
      <c r="AC873" s="18"/>
      <c r="AD873" s="18"/>
      <c r="AE873" s="18"/>
      <c r="AF873" s="18"/>
      <c r="AG873" s="18"/>
      <c r="AH873" s="18"/>
      <c r="AI873" s="18"/>
      <c r="AJ873" s="18"/>
      <c r="AK873" s="18"/>
      <c r="AL873" s="18"/>
      <c r="AM873" s="18"/>
    </row>
    <row r="874" spans="2:39" ht="14.5" customHeight="1" x14ac:dyDescent="0.35">
      <c r="B874" s="18"/>
      <c r="C874" s="18"/>
      <c r="D874" s="18"/>
      <c r="E874" s="18"/>
      <c r="F874" s="18"/>
      <c r="G874" s="18"/>
      <c r="H874" s="18"/>
      <c r="I874" s="18"/>
      <c r="J874" s="18"/>
      <c r="K874" s="18"/>
      <c r="L874" s="18"/>
      <c r="M874" s="18"/>
      <c r="N874" s="18"/>
      <c r="O874" s="18"/>
      <c r="P874" s="18"/>
      <c r="Q874" s="18"/>
      <c r="R874" s="18"/>
      <c r="S874" s="18"/>
      <c r="T874" s="18"/>
      <c r="U874" s="18"/>
      <c r="V874" s="18"/>
      <c r="W874" s="18"/>
      <c r="X874" s="18"/>
      <c r="Y874" s="18"/>
      <c r="Z874" s="18"/>
      <c r="AA874" s="18"/>
      <c r="AB874" s="18"/>
      <c r="AC874" s="18"/>
      <c r="AD874" s="18"/>
      <c r="AE874" s="18"/>
      <c r="AF874" s="18"/>
      <c r="AG874" s="18"/>
      <c r="AH874" s="18"/>
      <c r="AI874" s="18"/>
      <c r="AJ874" s="18"/>
      <c r="AK874" s="18"/>
      <c r="AL874" s="18"/>
      <c r="AM874" s="18"/>
    </row>
    <row r="875" spans="2:39" ht="14.5" customHeight="1" x14ac:dyDescent="0.35">
      <c r="B875" s="18"/>
      <c r="C875" s="18"/>
      <c r="D875" s="18"/>
      <c r="E875" s="18"/>
      <c r="F875" s="18"/>
      <c r="G875" s="18"/>
      <c r="H875" s="18"/>
      <c r="I875" s="18"/>
      <c r="J875" s="18"/>
      <c r="K875" s="18"/>
      <c r="L875" s="18"/>
      <c r="M875" s="18"/>
      <c r="N875" s="18"/>
      <c r="O875" s="18"/>
      <c r="P875" s="18"/>
      <c r="Q875" s="18"/>
      <c r="R875" s="18"/>
      <c r="S875" s="18"/>
      <c r="T875" s="18"/>
      <c r="U875" s="18"/>
      <c r="V875" s="18"/>
      <c r="W875" s="18"/>
      <c r="X875" s="18"/>
      <c r="Y875" s="18"/>
      <c r="Z875" s="18"/>
      <c r="AA875" s="18"/>
      <c r="AB875" s="18"/>
      <c r="AC875" s="18"/>
      <c r="AD875" s="18"/>
      <c r="AE875" s="18"/>
      <c r="AF875" s="18"/>
      <c r="AG875" s="18"/>
      <c r="AH875" s="18"/>
      <c r="AI875" s="18"/>
      <c r="AJ875" s="18"/>
      <c r="AK875" s="18"/>
      <c r="AL875" s="18"/>
      <c r="AM875" s="18"/>
    </row>
    <row r="876" spans="2:39" ht="14.5" customHeight="1" x14ac:dyDescent="0.35">
      <c r="B876" s="18"/>
      <c r="C876" s="18"/>
      <c r="D876" s="18"/>
      <c r="E876" s="18"/>
      <c r="F876" s="18"/>
      <c r="G876" s="18"/>
      <c r="H876" s="18"/>
      <c r="I876" s="18"/>
      <c r="J876" s="18"/>
      <c r="K876" s="18"/>
      <c r="L876" s="18"/>
      <c r="M876" s="18"/>
      <c r="N876" s="18"/>
      <c r="O876" s="18"/>
      <c r="P876" s="18"/>
      <c r="Q876" s="18"/>
      <c r="R876" s="18"/>
      <c r="S876" s="18"/>
      <c r="T876" s="18"/>
      <c r="U876" s="18"/>
      <c r="V876" s="18"/>
      <c r="W876" s="18"/>
      <c r="X876" s="18"/>
      <c r="Y876" s="18"/>
      <c r="Z876" s="18"/>
      <c r="AA876" s="18"/>
      <c r="AB876" s="18"/>
      <c r="AC876" s="18"/>
      <c r="AD876" s="18"/>
      <c r="AE876" s="18"/>
      <c r="AF876" s="18"/>
      <c r="AG876" s="18"/>
      <c r="AH876" s="18"/>
      <c r="AI876" s="18"/>
      <c r="AJ876" s="18"/>
      <c r="AK876" s="18"/>
      <c r="AL876" s="18"/>
      <c r="AM876" s="18"/>
    </row>
    <row r="877" spans="2:39" ht="14.5" customHeight="1" x14ac:dyDescent="0.35">
      <c r="B877" s="18"/>
      <c r="C877" s="18"/>
      <c r="D877" s="18"/>
      <c r="E877" s="18"/>
      <c r="F877" s="18"/>
      <c r="G877" s="18"/>
      <c r="H877" s="18"/>
      <c r="I877" s="18"/>
      <c r="J877" s="18"/>
      <c r="K877" s="18"/>
      <c r="L877" s="18"/>
      <c r="M877" s="18"/>
      <c r="N877" s="18"/>
      <c r="O877" s="18"/>
      <c r="P877" s="18"/>
      <c r="Q877" s="18"/>
      <c r="R877" s="18"/>
      <c r="S877" s="18"/>
      <c r="T877" s="18"/>
      <c r="U877" s="18"/>
      <c r="V877" s="18"/>
      <c r="W877" s="18"/>
      <c r="X877" s="18"/>
      <c r="Y877" s="18"/>
      <c r="Z877" s="18"/>
      <c r="AA877" s="18"/>
      <c r="AB877" s="18"/>
      <c r="AC877" s="18"/>
      <c r="AD877" s="18"/>
      <c r="AE877" s="18"/>
      <c r="AF877" s="18"/>
      <c r="AG877" s="18"/>
      <c r="AH877" s="18"/>
      <c r="AI877" s="18"/>
      <c r="AJ877" s="18"/>
      <c r="AK877" s="18"/>
      <c r="AL877" s="18"/>
      <c r="AM877" s="18"/>
    </row>
    <row r="878" spans="2:39" ht="14.5" customHeight="1" x14ac:dyDescent="0.35">
      <c r="B878" s="18"/>
      <c r="C878" s="18"/>
      <c r="D878" s="18"/>
      <c r="E878" s="18"/>
      <c r="F878" s="18"/>
      <c r="G878" s="18"/>
      <c r="H878" s="18"/>
      <c r="I878" s="18"/>
      <c r="J878" s="18"/>
      <c r="K878" s="18"/>
      <c r="L878" s="18"/>
      <c r="M878" s="18"/>
      <c r="N878" s="18"/>
      <c r="O878" s="18"/>
      <c r="P878" s="18"/>
      <c r="Q878" s="18"/>
      <c r="R878" s="18"/>
      <c r="S878" s="18"/>
      <c r="T878" s="18"/>
      <c r="U878" s="18"/>
      <c r="V878" s="18"/>
      <c r="W878" s="18"/>
      <c r="X878" s="18"/>
      <c r="Y878" s="18"/>
      <c r="Z878" s="18"/>
      <c r="AA878" s="18"/>
      <c r="AB878" s="18"/>
      <c r="AC878" s="18"/>
      <c r="AD878" s="18"/>
      <c r="AE878" s="18"/>
      <c r="AF878" s="18"/>
      <c r="AG878" s="18"/>
      <c r="AH878" s="18"/>
      <c r="AI878" s="18"/>
      <c r="AJ878" s="18"/>
      <c r="AK878" s="18"/>
      <c r="AL878" s="18"/>
      <c r="AM878" s="18"/>
    </row>
    <row r="879" spans="2:39" ht="14.5" customHeight="1" x14ac:dyDescent="0.35">
      <c r="B879" s="18"/>
      <c r="C879" s="18"/>
      <c r="D879" s="18"/>
      <c r="E879" s="18"/>
      <c r="F879" s="18"/>
      <c r="G879" s="18"/>
      <c r="H879" s="18"/>
      <c r="I879" s="18"/>
      <c r="J879" s="18"/>
      <c r="K879" s="18"/>
      <c r="L879" s="18"/>
      <c r="M879" s="18"/>
      <c r="N879" s="18"/>
      <c r="O879" s="18"/>
      <c r="P879" s="18"/>
      <c r="Q879" s="18"/>
      <c r="R879" s="18"/>
      <c r="S879" s="18"/>
      <c r="T879" s="18"/>
      <c r="U879" s="18"/>
      <c r="V879" s="18"/>
      <c r="W879" s="18"/>
      <c r="X879" s="18"/>
      <c r="Y879" s="18"/>
      <c r="Z879" s="18"/>
      <c r="AA879" s="18"/>
      <c r="AB879" s="18"/>
      <c r="AC879" s="18"/>
      <c r="AD879" s="18"/>
      <c r="AE879" s="18"/>
      <c r="AF879" s="18"/>
      <c r="AG879" s="18"/>
      <c r="AH879" s="18"/>
      <c r="AI879" s="18"/>
      <c r="AJ879" s="18"/>
      <c r="AK879" s="18"/>
      <c r="AL879" s="18"/>
      <c r="AM879" s="18"/>
    </row>
    <row r="880" spans="2:39" ht="14.5" customHeight="1" x14ac:dyDescent="0.35">
      <c r="B880" s="18"/>
      <c r="C880" s="18"/>
      <c r="D880" s="18"/>
      <c r="E880" s="18"/>
      <c r="F880" s="18"/>
      <c r="G880" s="18"/>
      <c r="H880" s="18"/>
      <c r="I880" s="18"/>
      <c r="J880" s="18"/>
      <c r="K880" s="18"/>
      <c r="L880" s="18"/>
      <c r="M880" s="18"/>
      <c r="N880" s="18"/>
      <c r="O880" s="18"/>
      <c r="P880" s="18"/>
      <c r="Q880" s="18"/>
      <c r="R880" s="18"/>
      <c r="S880" s="18"/>
      <c r="T880" s="18"/>
      <c r="U880" s="18"/>
      <c r="V880" s="18"/>
      <c r="W880" s="18"/>
      <c r="X880" s="18"/>
      <c r="Y880" s="18"/>
      <c r="Z880" s="18"/>
      <c r="AA880" s="18"/>
      <c r="AB880" s="18"/>
      <c r="AC880" s="18"/>
      <c r="AD880" s="18"/>
      <c r="AE880" s="18"/>
      <c r="AF880" s="18"/>
      <c r="AG880" s="18"/>
      <c r="AH880" s="18"/>
      <c r="AI880" s="18"/>
      <c r="AJ880" s="18"/>
      <c r="AK880" s="18"/>
      <c r="AL880" s="18"/>
      <c r="AM880" s="18"/>
    </row>
    <row r="881" spans="2:39" ht="14.5" customHeight="1" x14ac:dyDescent="0.35">
      <c r="B881" s="18"/>
      <c r="C881" s="18"/>
      <c r="D881" s="18"/>
      <c r="E881" s="18"/>
      <c r="F881" s="18"/>
      <c r="G881" s="18"/>
      <c r="H881" s="18"/>
      <c r="I881" s="18"/>
      <c r="J881" s="18"/>
      <c r="K881" s="18"/>
      <c r="L881" s="18"/>
      <c r="M881" s="18"/>
      <c r="N881" s="18"/>
      <c r="O881" s="18"/>
      <c r="P881" s="18"/>
      <c r="Q881" s="18"/>
      <c r="R881" s="18"/>
      <c r="S881" s="18"/>
      <c r="T881" s="18"/>
      <c r="U881" s="18"/>
      <c r="V881" s="18"/>
      <c r="W881" s="18"/>
      <c r="X881" s="18"/>
      <c r="Y881" s="18"/>
      <c r="Z881" s="18"/>
      <c r="AA881" s="18"/>
      <c r="AB881" s="18"/>
      <c r="AC881" s="18"/>
      <c r="AD881" s="18"/>
      <c r="AE881" s="18"/>
      <c r="AF881" s="18"/>
      <c r="AG881" s="18"/>
      <c r="AH881" s="18"/>
      <c r="AI881" s="18"/>
      <c r="AJ881" s="18"/>
      <c r="AK881" s="18"/>
      <c r="AL881" s="18"/>
      <c r="AM881" s="18"/>
    </row>
    <row r="882" spans="2:39" ht="14.5" customHeight="1" x14ac:dyDescent="0.35">
      <c r="B882" s="18"/>
      <c r="C882" s="18"/>
      <c r="D882" s="18"/>
      <c r="E882" s="18"/>
      <c r="F882" s="18"/>
      <c r="G882" s="18"/>
      <c r="H882" s="18"/>
      <c r="I882" s="18"/>
      <c r="J882" s="18"/>
      <c r="K882" s="18"/>
      <c r="L882" s="18"/>
      <c r="M882" s="18"/>
      <c r="N882" s="18"/>
      <c r="O882" s="18"/>
      <c r="P882" s="18"/>
      <c r="Q882" s="18"/>
      <c r="R882" s="18"/>
      <c r="S882" s="18"/>
      <c r="T882" s="18"/>
      <c r="U882" s="18"/>
      <c r="V882" s="18"/>
      <c r="W882" s="18"/>
      <c r="X882" s="18"/>
      <c r="Y882" s="18"/>
      <c r="Z882" s="18"/>
      <c r="AA882" s="18"/>
      <c r="AB882" s="18"/>
      <c r="AC882" s="18"/>
      <c r="AD882" s="18"/>
      <c r="AE882" s="18"/>
      <c r="AF882" s="18"/>
      <c r="AG882" s="18"/>
      <c r="AH882" s="18"/>
      <c r="AI882" s="18"/>
      <c r="AJ882" s="18"/>
      <c r="AK882" s="18"/>
      <c r="AL882" s="18"/>
      <c r="AM882" s="18"/>
    </row>
    <row r="883" spans="2:39" ht="14.5" customHeight="1" x14ac:dyDescent="0.35">
      <c r="B883" s="18"/>
      <c r="C883" s="18"/>
      <c r="D883" s="18"/>
      <c r="E883" s="18"/>
      <c r="F883" s="18"/>
      <c r="G883" s="18"/>
      <c r="H883" s="18"/>
      <c r="I883" s="18"/>
      <c r="J883" s="18"/>
      <c r="K883" s="18"/>
      <c r="L883" s="18"/>
      <c r="M883" s="18"/>
      <c r="N883" s="18"/>
      <c r="O883" s="18"/>
      <c r="P883" s="18"/>
      <c r="Q883" s="18"/>
      <c r="R883" s="18"/>
      <c r="S883" s="18"/>
      <c r="T883" s="18"/>
      <c r="U883" s="18"/>
      <c r="V883" s="18"/>
      <c r="W883" s="18"/>
      <c r="X883" s="18"/>
      <c r="Y883" s="18"/>
      <c r="Z883" s="18"/>
      <c r="AA883" s="18"/>
      <c r="AB883" s="18"/>
      <c r="AC883" s="18"/>
      <c r="AD883" s="18"/>
      <c r="AE883" s="18"/>
      <c r="AF883" s="18"/>
      <c r="AG883" s="18"/>
      <c r="AH883" s="18"/>
      <c r="AI883" s="18"/>
      <c r="AJ883" s="18"/>
      <c r="AK883" s="18"/>
      <c r="AL883" s="18"/>
      <c r="AM883" s="18"/>
    </row>
    <row r="884" spans="2:39" ht="14.5" customHeight="1" x14ac:dyDescent="0.35">
      <c r="B884" s="18"/>
      <c r="C884" s="18"/>
      <c r="D884" s="18"/>
      <c r="E884" s="18"/>
      <c r="F884" s="18"/>
      <c r="G884" s="18"/>
      <c r="H884" s="18"/>
      <c r="I884" s="18"/>
      <c r="J884" s="18"/>
      <c r="K884" s="18"/>
      <c r="L884" s="18"/>
      <c r="M884" s="18"/>
      <c r="N884" s="18"/>
      <c r="O884" s="18"/>
      <c r="P884" s="18"/>
      <c r="Q884" s="18"/>
      <c r="R884" s="18"/>
      <c r="S884" s="18"/>
      <c r="T884" s="18"/>
      <c r="U884" s="18"/>
      <c r="V884" s="18"/>
      <c r="W884" s="18"/>
      <c r="X884" s="18"/>
      <c r="Y884" s="18"/>
      <c r="Z884" s="18"/>
      <c r="AA884" s="18"/>
      <c r="AB884" s="18"/>
      <c r="AC884" s="18"/>
      <c r="AD884" s="18"/>
      <c r="AE884" s="18"/>
      <c r="AF884" s="18"/>
      <c r="AG884" s="18"/>
      <c r="AH884" s="18"/>
      <c r="AI884" s="18"/>
      <c r="AJ884" s="18"/>
      <c r="AK884" s="18"/>
      <c r="AL884" s="18"/>
      <c r="AM884" s="18"/>
    </row>
    <row r="885" spans="2:39" ht="14.5" customHeight="1" x14ac:dyDescent="0.35">
      <c r="B885" s="18"/>
      <c r="C885" s="18"/>
      <c r="D885" s="18"/>
      <c r="E885" s="18"/>
      <c r="F885" s="18"/>
      <c r="G885" s="18"/>
      <c r="H885" s="18"/>
      <c r="I885" s="18"/>
      <c r="J885" s="18"/>
      <c r="K885" s="18"/>
      <c r="L885" s="18"/>
      <c r="M885" s="18"/>
      <c r="N885" s="18"/>
      <c r="O885" s="18"/>
      <c r="P885" s="18"/>
      <c r="Q885" s="18"/>
      <c r="R885" s="18"/>
      <c r="S885" s="18"/>
      <c r="T885" s="18"/>
      <c r="U885" s="18"/>
      <c r="V885" s="18"/>
      <c r="W885" s="18"/>
      <c r="X885" s="18"/>
      <c r="Y885" s="18"/>
      <c r="Z885" s="18"/>
      <c r="AA885" s="18"/>
      <c r="AB885" s="18"/>
      <c r="AC885" s="18"/>
      <c r="AD885" s="18"/>
      <c r="AE885" s="18"/>
      <c r="AF885" s="18"/>
      <c r="AG885" s="18"/>
      <c r="AH885" s="18"/>
      <c r="AI885" s="18"/>
      <c r="AJ885" s="18"/>
      <c r="AK885" s="18"/>
      <c r="AL885" s="18"/>
      <c r="AM885" s="18"/>
    </row>
    <row r="886" spans="2:39" ht="14.5" customHeight="1" x14ac:dyDescent="0.35">
      <c r="B886" s="18"/>
      <c r="C886" s="18"/>
      <c r="D886" s="18"/>
      <c r="E886" s="18"/>
      <c r="F886" s="18"/>
      <c r="G886" s="18"/>
      <c r="H886" s="18"/>
      <c r="I886" s="18"/>
      <c r="J886" s="18"/>
      <c r="K886" s="18"/>
      <c r="L886" s="18"/>
      <c r="M886" s="18"/>
      <c r="N886" s="18"/>
      <c r="O886" s="18"/>
      <c r="P886" s="18"/>
      <c r="Q886" s="18"/>
      <c r="R886" s="18"/>
      <c r="S886" s="18"/>
      <c r="T886" s="18"/>
      <c r="U886" s="18"/>
      <c r="V886" s="18"/>
      <c r="W886" s="18"/>
      <c r="X886" s="18"/>
      <c r="Y886" s="18"/>
      <c r="Z886" s="18"/>
      <c r="AA886" s="18"/>
      <c r="AB886" s="18"/>
      <c r="AC886" s="18"/>
      <c r="AD886" s="18"/>
      <c r="AE886" s="18"/>
      <c r="AF886" s="18"/>
      <c r="AG886" s="18"/>
      <c r="AH886" s="18"/>
      <c r="AI886" s="18"/>
      <c r="AJ886" s="18"/>
      <c r="AK886" s="18"/>
      <c r="AL886" s="18"/>
      <c r="AM886" s="18"/>
    </row>
    <row r="887" spans="2:39" ht="14.5" customHeight="1" x14ac:dyDescent="0.35">
      <c r="B887" s="18"/>
      <c r="C887" s="18"/>
      <c r="D887" s="18"/>
      <c r="E887" s="18"/>
      <c r="F887" s="18"/>
      <c r="G887" s="18"/>
      <c r="H887" s="18"/>
      <c r="I887" s="18"/>
      <c r="J887" s="18"/>
      <c r="K887" s="18"/>
      <c r="L887" s="18"/>
      <c r="M887" s="18"/>
      <c r="N887" s="18"/>
      <c r="O887" s="18"/>
      <c r="P887" s="18"/>
      <c r="Q887" s="18"/>
      <c r="R887" s="18"/>
      <c r="S887" s="18"/>
      <c r="T887" s="18"/>
      <c r="U887" s="18"/>
      <c r="V887" s="18"/>
      <c r="W887" s="18"/>
      <c r="X887" s="18"/>
      <c r="Y887" s="18"/>
      <c r="Z887" s="18"/>
      <c r="AA887" s="18"/>
      <c r="AB887" s="18"/>
      <c r="AC887" s="18"/>
      <c r="AD887" s="18"/>
      <c r="AE887" s="18"/>
      <c r="AF887" s="18"/>
      <c r="AG887" s="18"/>
      <c r="AH887" s="18"/>
      <c r="AI887" s="18"/>
      <c r="AJ887" s="18"/>
      <c r="AK887" s="18"/>
      <c r="AL887" s="18"/>
      <c r="AM887" s="18"/>
    </row>
    <row r="888" spans="2:39" ht="14.5" customHeight="1" x14ac:dyDescent="0.35">
      <c r="B888" s="18"/>
      <c r="C888" s="18"/>
      <c r="D888" s="18"/>
      <c r="E888" s="18"/>
      <c r="F888" s="18"/>
      <c r="G888" s="18"/>
      <c r="H888" s="18"/>
      <c r="I888" s="18"/>
      <c r="J888" s="18"/>
      <c r="K888" s="18"/>
      <c r="L888" s="18"/>
      <c r="M888" s="18"/>
      <c r="N888" s="18"/>
      <c r="O888" s="18"/>
      <c r="P888" s="18"/>
      <c r="Q888" s="18"/>
      <c r="R888" s="18"/>
      <c r="S888" s="18"/>
      <c r="T888" s="18"/>
      <c r="U888" s="18"/>
      <c r="V888" s="18"/>
      <c r="W888" s="18"/>
      <c r="X888" s="18"/>
      <c r="Y888" s="18"/>
      <c r="Z888" s="18"/>
      <c r="AA888" s="18"/>
      <c r="AB888" s="18"/>
      <c r="AC888" s="18"/>
      <c r="AD888" s="18"/>
      <c r="AE888" s="18"/>
      <c r="AF888" s="18"/>
      <c r="AG888" s="18"/>
      <c r="AH888" s="18"/>
      <c r="AI888" s="18"/>
      <c r="AJ888" s="18"/>
      <c r="AK888" s="18"/>
      <c r="AL888" s="18"/>
      <c r="AM888" s="18"/>
    </row>
    <row r="889" spans="2:39" ht="14.5" customHeight="1" x14ac:dyDescent="0.35">
      <c r="B889" s="18"/>
      <c r="C889" s="18"/>
      <c r="D889" s="18"/>
      <c r="E889" s="18"/>
      <c r="F889" s="18"/>
      <c r="G889" s="18"/>
      <c r="H889" s="18"/>
      <c r="I889" s="18"/>
      <c r="J889" s="18"/>
      <c r="K889" s="18"/>
      <c r="L889" s="18"/>
      <c r="M889" s="18"/>
      <c r="N889" s="18"/>
      <c r="O889" s="18"/>
      <c r="P889" s="18"/>
      <c r="Q889" s="18"/>
      <c r="R889" s="18"/>
      <c r="S889" s="18"/>
      <c r="T889" s="18"/>
      <c r="U889" s="18"/>
      <c r="V889" s="18"/>
      <c r="W889" s="18"/>
      <c r="X889" s="18"/>
      <c r="Y889" s="18"/>
      <c r="Z889" s="18"/>
      <c r="AA889" s="18"/>
      <c r="AB889" s="18"/>
      <c r="AC889" s="18"/>
      <c r="AD889" s="18"/>
      <c r="AE889" s="18"/>
      <c r="AF889" s="18"/>
      <c r="AG889" s="18"/>
      <c r="AH889" s="18"/>
      <c r="AI889" s="18"/>
      <c r="AJ889" s="18"/>
      <c r="AK889" s="18"/>
      <c r="AL889" s="18"/>
      <c r="AM889" s="18"/>
    </row>
    <row r="890" spans="2:39" ht="14.5" customHeight="1" x14ac:dyDescent="0.35">
      <c r="B890" s="18"/>
      <c r="C890" s="18"/>
      <c r="D890" s="18"/>
      <c r="E890" s="18"/>
      <c r="F890" s="18"/>
      <c r="G890" s="18"/>
      <c r="H890" s="18"/>
      <c r="I890" s="18"/>
      <c r="J890" s="18"/>
      <c r="K890" s="18"/>
      <c r="L890" s="18"/>
      <c r="M890" s="18"/>
      <c r="N890" s="18"/>
      <c r="O890" s="18"/>
      <c r="P890" s="18"/>
      <c r="Q890" s="18"/>
      <c r="R890" s="18"/>
      <c r="S890" s="18"/>
      <c r="T890" s="18"/>
      <c r="U890" s="18"/>
      <c r="V890" s="18"/>
      <c r="W890" s="18"/>
      <c r="X890" s="18"/>
      <c r="Y890" s="18"/>
      <c r="Z890" s="18"/>
      <c r="AA890" s="18"/>
      <c r="AB890" s="18"/>
      <c r="AC890" s="18"/>
      <c r="AD890" s="18"/>
      <c r="AE890" s="18"/>
      <c r="AF890" s="18"/>
      <c r="AG890" s="18"/>
      <c r="AH890" s="18"/>
      <c r="AI890" s="18"/>
      <c r="AJ890" s="18"/>
      <c r="AK890" s="18"/>
      <c r="AL890" s="18"/>
      <c r="AM890" s="18"/>
    </row>
    <row r="891" spans="2:39" ht="14.5" customHeight="1" x14ac:dyDescent="0.35">
      <c r="B891" s="18"/>
      <c r="C891" s="18"/>
      <c r="D891" s="18"/>
      <c r="E891" s="18"/>
      <c r="F891" s="18"/>
      <c r="G891" s="18"/>
      <c r="H891" s="18"/>
      <c r="I891" s="18"/>
      <c r="J891" s="18"/>
      <c r="K891" s="18"/>
      <c r="L891" s="18"/>
      <c r="M891" s="18"/>
      <c r="N891" s="18"/>
      <c r="O891" s="18"/>
      <c r="P891" s="18"/>
      <c r="Q891" s="18"/>
      <c r="R891" s="18"/>
      <c r="S891" s="18"/>
      <c r="T891" s="18"/>
      <c r="U891" s="18"/>
      <c r="V891" s="18"/>
      <c r="W891" s="18"/>
      <c r="X891" s="18"/>
      <c r="Y891" s="18"/>
      <c r="Z891" s="18"/>
      <c r="AA891" s="18"/>
      <c r="AB891" s="18"/>
      <c r="AC891" s="18"/>
      <c r="AD891" s="18"/>
      <c r="AE891" s="18"/>
      <c r="AF891" s="18"/>
      <c r="AG891" s="18"/>
      <c r="AH891" s="18"/>
      <c r="AI891" s="18"/>
      <c r="AJ891" s="18"/>
      <c r="AK891" s="18"/>
      <c r="AL891" s="18"/>
      <c r="AM891" s="18"/>
    </row>
    <row r="892" spans="2:39" ht="14.5" customHeight="1" x14ac:dyDescent="0.35">
      <c r="B892" s="18"/>
      <c r="C892" s="18"/>
      <c r="D892" s="18"/>
      <c r="E892" s="18"/>
      <c r="F892" s="18"/>
      <c r="G892" s="18"/>
      <c r="H892" s="18"/>
      <c r="I892" s="18"/>
      <c r="J892" s="18"/>
      <c r="K892" s="18"/>
      <c r="L892" s="18"/>
      <c r="M892" s="18"/>
      <c r="N892" s="18"/>
      <c r="O892" s="18"/>
      <c r="P892" s="18"/>
      <c r="Q892" s="18"/>
      <c r="R892" s="18"/>
      <c r="S892" s="18"/>
      <c r="T892" s="18"/>
      <c r="U892" s="18"/>
      <c r="V892" s="18"/>
      <c r="W892" s="18"/>
      <c r="X892" s="18"/>
      <c r="Y892" s="18"/>
      <c r="Z892" s="18"/>
      <c r="AA892" s="18"/>
      <c r="AB892" s="18"/>
      <c r="AC892" s="18"/>
      <c r="AD892" s="18"/>
      <c r="AE892" s="18"/>
      <c r="AF892" s="18"/>
      <c r="AG892" s="18"/>
      <c r="AH892" s="18"/>
      <c r="AI892" s="18"/>
      <c r="AJ892" s="18"/>
      <c r="AK892" s="18"/>
      <c r="AL892" s="18"/>
      <c r="AM892" s="18"/>
    </row>
    <row r="893" spans="2:39" ht="14.5" customHeight="1" x14ac:dyDescent="0.35">
      <c r="B893" s="18"/>
      <c r="C893" s="18"/>
      <c r="D893" s="18"/>
      <c r="E893" s="18"/>
      <c r="F893" s="18"/>
      <c r="G893" s="18"/>
      <c r="H893" s="18"/>
      <c r="I893" s="18"/>
      <c r="J893" s="18"/>
      <c r="K893" s="18"/>
      <c r="L893" s="18"/>
      <c r="M893" s="18"/>
      <c r="N893" s="18"/>
      <c r="O893" s="18"/>
      <c r="P893" s="18"/>
      <c r="Q893" s="18"/>
      <c r="R893" s="18"/>
      <c r="S893" s="18"/>
      <c r="T893" s="18"/>
      <c r="U893" s="18"/>
      <c r="V893" s="18"/>
      <c r="W893" s="18"/>
      <c r="X893" s="18"/>
      <c r="Y893" s="18"/>
      <c r="Z893" s="18"/>
      <c r="AA893" s="18"/>
      <c r="AB893" s="18"/>
      <c r="AC893" s="18"/>
      <c r="AD893" s="18"/>
      <c r="AE893" s="18"/>
      <c r="AF893" s="18"/>
      <c r="AG893" s="18"/>
      <c r="AH893" s="18"/>
      <c r="AI893" s="18"/>
      <c r="AJ893" s="18"/>
      <c r="AK893" s="18"/>
      <c r="AL893" s="18"/>
      <c r="AM893" s="18"/>
    </row>
    <row r="894" spans="2:39" ht="14.5" customHeight="1" x14ac:dyDescent="0.35">
      <c r="B894" s="18"/>
      <c r="C894" s="18"/>
      <c r="D894" s="18"/>
      <c r="E894" s="18"/>
      <c r="F894" s="18"/>
      <c r="G894" s="18"/>
      <c r="H894" s="18"/>
      <c r="I894" s="18"/>
      <c r="J894" s="18"/>
      <c r="K894" s="18"/>
      <c r="L894" s="18"/>
      <c r="M894" s="18"/>
      <c r="N894" s="18"/>
      <c r="O894" s="18"/>
      <c r="P894" s="18"/>
      <c r="Q894" s="18"/>
      <c r="R894" s="18"/>
      <c r="S894" s="18"/>
      <c r="T894" s="18"/>
      <c r="U894" s="18"/>
      <c r="V894" s="18"/>
      <c r="W894" s="18"/>
      <c r="X894" s="18"/>
      <c r="Y894" s="18"/>
      <c r="Z894" s="18"/>
      <c r="AA894" s="18"/>
      <c r="AB894" s="18"/>
      <c r="AC894" s="18"/>
      <c r="AD894" s="18"/>
      <c r="AE894" s="18"/>
      <c r="AF894" s="18"/>
      <c r="AG894" s="18"/>
      <c r="AH894" s="18"/>
      <c r="AI894" s="18"/>
      <c r="AJ894" s="18"/>
      <c r="AK894" s="18"/>
      <c r="AL894" s="18"/>
      <c r="AM894" s="18"/>
    </row>
    <row r="895" spans="2:39" ht="14.5" customHeight="1" x14ac:dyDescent="0.35">
      <c r="B895" s="18"/>
      <c r="C895" s="18"/>
      <c r="D895" s="18"/>
      <c r="E895" s="18"/>
      <c r="F895" s="18"/>
      <c r="G895" s="18"/>
      <c r="H895" s="18"/>
      <c r="I895" s="18"/>
      <c r="J895" s="18"/>
      <c r="K895" s="18"/>
      <c r="L895" s="18"/>
      <c r="M895" s="18"/>
      <c r="N895" s="18"/>
      <c r="O895" s="18"/>
      <c r="P895" s="18"/>
      <c r="Q895" s="18"/>
      <c r="R895" s="18"/>
      <c r="S895" s="18"/>
      <c r="T895" s="18"/>
      <c r="U895" s="18"/>
      <c r="V895" s="18"/>
      <c r="W895" s="18"/>
      <c r="X895" s="18"/>
      <c r="Y895" s="18"/>
      <c r="Z895" s="18"/>
      <c r="AA895" s="18"/>
      <c r="AB895" s="18"/>
      <c r="AC895" s="18"/>
      <c r="AD895" s="18"/>
      <c r="AE895" s="18"/>
      <c r="AF895" s="18"/>
      <c r="AG895" s="18"/>
      <c r="AH895" s="18"/>
      <c r="AI895" s="18"/>
      <c r="AJ895" s="18"/>
      <c r="AK895" s="18"/>
      <c r="AL895" s="18"/>
      <c r="AM895" s="18"/>
    </row>
    <row r="896" spans="2:39" ht="14.5" customHeight="1" x14ac:dyDescent="0.35">
      <c r="B896" s="18"/>
      <c r="C896" s="18"/>
      <c r="D896" s="18"/>
      <c r="E896" s="18"/>
      <c r="F896" s="18"/>
      <c r="G896" s="18"/>
      <c r="H896" s="18"/>
      <c r="I896" s="18"/>
      <c r="J896" s="18"/>
      <c r="K896" s="18"/>
      <c r="L896" s="18"/>
      <c r="M896" s="18"/>
      <c r="N896" s="18"/>
      <c r="O896" s="18"/>
      <c r="P896" s="18"/>
      <c r="Q896" s="18"/>
      <c r="R896" s="18"/>
      <c r="S896" s="18"/>
      <c r="T896" s="18"/>
      <c r="U896" s="18"/>
      <c r="V896" s="18"/>
      <c r="W896" s="18"/>
      <c r="X896" s="18"/>
      <c r="Y896" s="18"/>
      <c r="Z896" s="18"/>
      <c r="AA896" s="18"/>
      <c r="AB896" s="18"/>
      <c r="AC896" s="18"/>
      <c r="AD896" s="18"/>
      <c r="AE896" s="18"/>
      <c r="AF896" s="18"/>
      <c r="AG896" s="18"/>
      <c r="AH896" s="18"/>
      <c r="AI896" s="18"/>
      <c r="AJ896" s="18"/>
      <c r="AK896" s="18"/>
      <c r="AL896" s="18"/>
      <c r="AM896" s="18"/>
    </row>
    <row r="897" spans="2:39" ht="14.5" customHeight="1" x14ac:dyDescent="0.35">
      <c r="B897" s="18"/>
      <c r="C897" s="18"/>
      <c r="D897" s="18"/>
      <c r="E897" s="18"/>
      <c r="F897" s="18"/>
      <c r="G897" s="18"/>
      <c r="H897" s="18"/>
      <c r="I897" s="18"/>
      <c r="J897" s="18"/>
      <c r="K897" s="18"/>
      <c r="L897" s="18"/>
      <c r="M897" s="18"/>
      <c r="N897" s="18"/>
      <c r="O897" s="18"/>
      <c r="P897" s="18"/>
      <c r="Q897" s="18"/>
      <c r="R897" s="18"/>
      <c r="S897" s="18"/>
      <c r="T897" s="18"/>
      <c r="U897" s="18"/>
      <c r="V897" s="18"/>
      <c r="W897" s="18"/>
      <c r="X897" s="18"/>
      <c r="Y897" s="18"/>
      <c r="Z897" s="18"/>
      <c r="AA897" s="18"/>
      <c r="AB897" s="18"/>
      <c r="AC897" s="18"/>
      <c r="AD897" s="18"/>
      <c r="AE897" s="18"/>
      <c r="AF897" s="18"/>
      <c r="AG897" s="18"/>
      <c r="AH897" s="18"/>
      <c r="AI897" s="18"/>
      <c r="AJ897" s="18"/>
      <c r="AK897" s="18"/>
      <c r="AL897" s="18"/>
      <c r="AM897" s="18"/>
    </row>
    <row r="898" spans="2:39" ht="14.5" customHeight="1" x14ac:dyDescent="0.35">
      <c r="B898" s="18"/>
      <c r="C898" s="18"/>
      <c r="D898" s="18"/>
      <c r="E898" s="18"/>
      <c r="F898" s="18"/>
      <c r="G898" s="18"/>
      <c r="H898" s="18"/>
      <c r="I898" s="18"/>
      <c r="J898" s="18"/>
      <c r="K898" s="18"/>
      <c r="L898" s="18"/>
      <c r="M898" s="18"/>
      <c r="N898" s="18"/>
      <c r="O898" s="18"/>
      <c r="P898" s="18"/>
      <c r="Q898" s="18"/>
      <c r="R898" s="18"/>
      <c r="S898" s="18"/>
      <c r="T898" s="18"/>
      <c r="U898" s="18"/>
      <c r="V898" s="18"/>
      <c r="W898" s="18"/>
      <c r="X898" s="18"/>
      <c r="Y898" s="18"/>
      <c r="Z898" s="18"/>
      <c r="AA898" s="18"/>
      <c r="AB898" s="18"/>
      <c r="AC898" s="18"/>
      <c r="AD898" s="18"/>
      <c r="AE898" s="18"/>
      <c r="AF898" s="18"/>
      <c r="AG898" s="18"/>
      <c r="AH898" s="18"/>
      <c r="AI898" s="18"/>
      <c r="AJ898" s="18"/>
      <c r="AK898" s="18"/>
      <c r="AL898" s="18"/>
      <c r="AM898" s="18"/>
    </row>
    <row r="899" spans="2:39" ht="14.5" customHeight="1" x14ac:dyDescent="0.35">
      <c r="B899" s="18"/>
      <c r="C899" s="18"/>
      <c r="D899" s="18"/>
      <c r="E899" s="18"/>
      <c r="F899" s="18"/>
      <c r="G899" s="18"/>
      <c r="H899" s="18"/>
      <c r="I899" s="18"/>
      <c r="J899" s="18"/>
      <c r="K899" s="18"/>
      <c r="L899" s="18"/>
      <c r="M899" s="18"/>
      <c r="N899" s="18"/>
      <c r="O899" s="18"/>
      <c r="P899" s="18"/>
      <c r="Q899" s="18"/>
      <c r="R899" s="18"/>
      <c r="S899" s="18"/>
      <c r="T899" s="18"/>
      <c r="U899" s="18"/>
      <c r="V899" s="18"/>
      <c r="W899" s="18"/>
      <c r="X899" s="18"/>
      <c r="Y899" s="18"/>
      <c r="Z899" s="18"/>
      <c r="AA899" s="18"/>
      <c r="AB899" s="18"/>
      <c r="AC899" s="18"/>
      <c r="AD899" s="18"/>
      <c r="AE899" s="18"/>
      <c r="AF899" s="18"/>
      <c r="AG899" s="18"/>
      <c r="AH899" s="18"/>
      <c r="AI899" s="18"/>
      <c r="AJ899" s="18"/>
      <c r="AK899" s="18"/>
      <c r="AL899" s="18"/>
      <c r="AM899" s="18"/>
    </row>
    <row r="900" spans="2:39" ht="14.5" customHeight="1" x14ac:dyDescent="0.35">
      <c r="B900" s="18"/>
      <c r="C900" s="18"/>
      <c r="D900" s="18"/>
      <c r="E900" s="18"/>
      <c r="F900" s="18"/>
      <c r="G900" s="18"/>
      <c r="H900" s="18"/>
      <c r="I900" s="18"/>
      <c r="J900" s="18"/>
      <c r="K900" s="18"/>
      <c r="L900" s="18"/>
      <c r="M900" s="18"/>
      <c r="N900" s="18"/>
      <c r="O900" s="18"/>
      <c r="P900" s="18"/>
      <c r="Q900" s="18"/>
      <c r="R900" s="18"/>
      <c r="S900" s="18"/>
      <c r="T900" s="18"/>
      <c r="U900" s="18"/>
      <c r="V900" s="18"/>
      <c r="W900" s="18"/>
      <c r="X900" s="18"/>
      <c r="Y900" s="18"/>
      <c r="Z900" s="18"/>
      <c r="AA900" s="18"/>
      <c r="AB900" s="18"/>
      <c r="AC900" s="18"/>
      <c r="AD900" s="18"/>
      <c r="AE900" s="18"/>
      <c r="AF900" s="18"/>
      <c r="AG900" s="18"/>
      <c r="AH900" s="18"/>
      <c r="AI900" s="18"/>
      <c r="AJ900" s="18"/>
      <c r="AK900" s="18"/>
      <c r="AL900" s="18"/>
      <c r="AM900" s="18"/>
    </row>
    <row r="901" spans="2:39" ht="14.5" customHeight="1" x14ac:dyDescent="0.35">
      <c r="B901" s="18"/>
      <c r="C901" s="18"/>
      <c r="D901" s="18"/>
      <c r="E901" s="18"/>
      <c r="F901" s="18"/>
      <c r="G901" s="18"/>
      <c r="H901" s="18"/>
      <c r="I901" s="18"/>
      <c r="J901" s="18"/>
      <c r="K901" s="18"/>
      <c r="L901" s="18"/>
      <c r="M901" s="18"/>
      <c r="N901" s="18"/>
      <c r="O901" s="18"/>
      <c r="P901" s="18"/>
      <c r="Q901" s="18"/>
      <c r="R901" s="18"/>
      <c r="S901" s="18"/>
      <c r="T901" s="18"/>
      <c r="U901" s="18"/>
      <c r="V901" s="18"/>
      <c r="W901" s="18"/>
      <c r="X901" s="18"/>
      <c r="Y901" s="18"/>
      <c r="Z901" s="18"/>
      <c r="AA901" s="18"/>
      <c r="AB901" s="18"/>
      <c r="AC901" s="18"/>
      <c r="AD901" s="18"/>
      <c r="AE901" s="18"/>
      <c r="AF901" s="18"/>
      <c r="AG901" s="18"/>
      <c r="AH901" s="18"/>
      <c r="AI901" s="18"/>
      <c r="AJ901" s="18"/>
      <c r="AK901" s="18"/>
      <c r="AL901" s="18"/>
      <c r="AM901" s="18"/>
    </row>
    <row r="902" spans="2:39" ht="14.5" customHeight="1" x14ac:dyDescent="0.35">
      <c r="B902" s="18"/>
      <c r="C902" s="18"/>
      <c r="D902" s="18"/>
      <c r="E902" s="18"/>
      <c r="F902" s="18"/>
      <c r="G902" s="18"/>
      <c r="H902" s="18"/>
      <c r="I902" s="18"/>
      <c r="J902" s="18"/>
      <c r="K902" s="18"/>
      <c r="L902" s="18"/>
      <c r="M902" s="18"/>
      <c r="N902" s="18"/>
      <c r="O902" s="18"/>
      <c r="P902" s="18"/>
      <c r="Q902" s="18"/>
      <c r="R902" s="18"/>
      <c r="S902" s="18"/>
      <c r="T902" s="18"/>
      <c r="U902" s="18"/>
      <c r="V902" s="18"/>
      <c r="W902" s="18"/>
      <c r="X902" s="18"/>
      <c r="Y902" s="18"/>
      <c r="Z902" s="18"/>
      <c r="AA902" s="18"/>
      <c r="AB902" s="18"/>
      <c r="AC902" s="18"/>
      <c r="AD902" s="18"/>
      <c r="AE902" s="18"/>
      <c r="AF902" s="18"/>
      <c r="AG902" s="18"/>
      <c r="AH902" s="18"/>
      <c r="AI902" s="18"/>
      <c r="AJ902" s="18"/>
      <c r="AK902" s="18"/>
      <c r="AL902" s="18"/>
      <c r="AM902" s="18"/>
    </row>
    <row r="903" spans="2:39" ht="14.5" customHeight="1" x14ac:dyDescent="0.35">
      <c r="B903" s="18"/>
      <c r="C903" s="18"/>
      <c r="D903" s="18"/>
      <c r="E903" s="18"/>
      <c r="F903" s="18"/>
      <c r="G903" s="18"/>
      <c r="H903" s="18"/>
      <c r="I903" s="18"/>
      <c r="J903" s="18"/>
      <c r="K903" s="18"/>
      <c r="L903" s="18"/>
      <c r="M903" s="18"/>
      <c r="N903" s="18"/>
      <c r="O903" s="18"/>
      <c r="P903" s="18"/>
      <c r="Q903" s="18"/>
      <c r="R903" s="18"/>
      <c r="S903" s="18"/>
      <c r="T903" s="18"/>
      <c r="U903" s="18"/>
      <c r="V903" s="18"/>
      <c r="W903" s="18"/>
      <c r="X903" s="18"/>
      <c r="Y903" s="18"/>
      <c r="Z903" s="18"/>
      <c r="AA903" s="18"/>
      <c r="AB903" s="18"/>
      <c r="AC903" s="18"/>
      <c r="AD903" s="18"/>
      <c r="AE903" s="18"/>
      <c r="AF903" s="18"/>
      <c r="AG903" s="18"/>
      <c r="AH903" s="18"/>
      <c r="AI903" s="18"/>
      <c r="AJ903" s="18"/>
      <c r="AK903" s="18"/>
      <c r="AL903" s="18"/>
      <c r="AM903" s="18"/>
    </row>
    <row r="904" spans="2:39" ht="14.5" customHeight="1" x14ac:dyDescent="0.35">
      <c r="B904" s="18"/>
      <c r="C904" s="18"/>
      <c r="D904" s="18"/>
      <c r="E904" s="18"/>
      <c r="F904" s="18"/>
      <c r="G904" s="18"/>
      <c r="H904" s="18"/>
      <c r="I904" s="18"/>
      <c r="J904" s="18"/>
      <c r="K904" s="18"/>
      <c r="L904" s="18"/>
      <c r="M904" s="18"/>
      <c r="N904" s="18"/>
      <c r="O904" s="18"/>
      <c r="P904" s="18"/>
      <c r="Q904" s="18"/>
      <c r="R904" s="18"/>
      <c r="S904" s="18"/>
      <c r="T904" s="18"/>
      <c r="U904" s="18"/>
      <c r="V904" s="18"/>
      <c r="W904" s="18"/>
      <c r="X904" s="18"/>
      <c r="Y904" s="18"/>
      <c r="Z904" s="18"/>
      <c r="AA904" s="18"/>
      <c r="AB904" s="18"/>
      <c r="AC904" s="18"/>
      <c r="AD904" s="18"/>
      <c r="AE904" s="18"/>
      <c r="AF904" s="18"/>
      <c r="AG904" s="18"/>
      <c r="AH904" s="18"/>
      <c r="AI904" s="18"/>
      <c r="AJ904" s="18"/>
      <c r="AK904" s="18"/>
      <c r="AL904" s="18"/>
      <c r="AM904" s="18"/>
    </row>
    <row r="905" spans="2:39" ht="14.5" customHeight="1" x14ac:dyDescent="0.35">
      <c r="B905" s="18"/>
      <c r="C905" s="18"/>
      <c r="D905" s="18"/>
      <c r="E905" s="18"/>
      <c r="F905" s="18"/>
      <c r="G905" s="18"/>
      <c r="H905" s="18"/>
      <c r="I905" s="18"/>
      <c r="J905" s="18"/>
      <c r="K905" s="18"/>
      <c r="L905" s="18"/>
      <c r="M905" s="18"/>
      <c r="N905" s="18"/>
      <c r="O905" s="18"/>
      <c r="P905" s="18"/>
      <c r="Q905" s="18"/>
      <c r="R905" s="18"/>
      <c r="S905" s="18"/>
      <c r="T905" s="18"/>
      <c r="U905" s="18"/>
      <c r="V905" s="18"/>
      <c r="W905" s="18"/>
      <c r="X905" s="18"/>
      <c r="Y905" s="18"/>
      <c r="Z905" s="18"/>
      <c r="AA905" s="18"/>
      <c r="AB905" s="18"/>
      <c r="AC905" s="18"/>
      <c r="AD905" s="18"/>
      <c r="AE905" s="18"/>
      <c r="AF905" s="18"/>
      <c r="AG905" s="18"/>
      <c r="AH905" s="18"/>
      <c r="AI905" s="18"/>
      <c r="AJ905" s="18"/>
      <c r="AK905" s="18"/>
      <c r="AL905" s="18"/>
      <c r="AM905" s="18"/>
    </row>
    <row r="906" spans="2:39" ht="14.5" customHeight="1" x14ac:dyDescent="0.35">
      <c r="B906" s="18"/>
      <c r="C906" s="18"/>
      <c r="D906" s="18"/>
      <c r="E906" s="18"/>
      <c r="F906" s="18"/>
      <c r="G906" s="18"/>
      <c r="H906" s="18"/>
      <c r="I906" s="18"/>
      <c r="J906" s="18"/>
      <c r="K906" s="18"/>
      <c r="L906" s="18"/>
      <c r="M906" s="18"/>
      <c r="N906" s="18"/>
      <c r="O906" s="18"/>
      <c r="P906" s="18"/>
      <c r="Q906" s="18"/>
      <c r="R906" s="18"/>
      <c r="S906" s="18"/>
      <c r="T906" s="18"/>
      <c r="U906" s="18"/>
      <c r="V906" s="18"/>
      <c r="W906" s="18"/>
      <c r="X906" s="18"/>
      <c r="Y906" s="18"/>
      <c r="Z906" s="18"/>
      <c r="AA906" s="18"/>
      <c r="AB906" s="18"/>
      <c r="AC906" s="18"/>
      <c r="AD906" s="18"/>
      <c r="AE906" s="18"/>
      <c r="AF906" s="18"/>
      <c r="AG906" s="18"/>
      <c r="AH906" s="18"/>
      <c r="AI906" s="18"/>
      <c r="AJ906" s="18"/>
      <c r="AK906" s="18"/>
      <c r="AL906" s="18"/>
      <c r="AM906" s="18"/>
    </row>
    <row r="907" spans="2:39" ht="14.5" customHeight="1" x14ac:dyDescent="0.35">
      <c r="B907" s="18"/>
      <c r="C907" s="18"/>
      <c r="D907" s="18"/>
      <c r="E907" s="18"/>
      <c r="F907" s="18"/>
      <c r="G907" s="18"/>
      <c r="H907" s="18"/>
      <c r="I907" s="18"/>
      <c r="J907" s="18"/>
      <c r="K907" s="18"/>
      <c r="L907" s="18"/>
      <c r="M907" s="18"/>
      <c r="N907" s="18"/>
      <c r="O907" s="18"/>
      <c r="P907" s="18"/>
      <c r="Q907" s="18"/>
      <c r="R907" s="18"/>
      <c r="S907" s="18"/>
      <c r="T907" s="18"/>
      <c r="U907" s="18"/>
      <c r="V907" s="18"/>
      <c r="W907" s="18"/>
      <c r="X907" s="18"/>
      <c r="Y907" s="18"/>
      <c r="Z907" s="18"/>
      <c r="AA907" s="18"/>
      <c r="AB907" s="18"/>
      <c r="AC907" s="18"/>
      <c r="AD907" s="18"/>
      <c r="AE907" s="18"/>
      <c r="AF907" s="18"/>
      <c r="AG907" s="18"/>
      <c r="AH907" s="18"/>
      <c r="AI907" s="18"/>
      <c r="AJ907" s="18"/>
      <c r="AK907" s="18"/>
      <c r="AL907" s="18"/>
      <c r="AM907" s="18"/>
    </row>
    <row r="908" spans="2:39" ht="14.5" customHeight="1" x14ac:dyDescent="0.35">
      <c r="B908" s="18"/>
      <c r="C908" s="18"/>
      <c r="D908" s="18"/>
      <c r="E908" s="18"/>
      <c r="F908" s="18"/>
      <c r="G908" s="18"/>
      <c r="H908" s="18"/>
      <c r="I908" s="18"/>
      <c r="J908" s="18"/>
      <c r="K908" s="18"/>
      <c r="L908" s="18"/>
      <c r="M908" s="18"/>
      <c r="N908" s="18"/>
      <c r="O908" s="18"/>
      <c r="P908" s="18"/>
      <c r="Q908" s="18"/>
      <c r="R908" s="18"/>
      <c r="S908" s="18"/>
      <c r="T908" s="18"/>
      <c r="U908" s="18"/>
      <c r="V908" s="18"/>
      <c r="W908" s="18"/>
      <c r="X908" s="18"/>
      <c r="Y908" s="18"/>
      <c r="Z908" s="18"/>
      <c r="AA908" s="18"/>
      <c r="AB908" s="18"/>
      <c r="AC908" s="18"/>
      <c r="AD908" s="18"/>
      <c r="AE908" s="18"/>
      <c r="AF908" s="18"/>
      <c r="AG908" s="18"/>
      <c r="AH908" s="18"/>
      <c r="AI908" s="18"/>
      <c r="AJ908" s="18"/>
      <c r="AK908" s="18"/>
      <c r="AL908" s="18"/>
      <c r="AM908" s="18"/>
    </row>
    <row r="909" spans="2:39" ht="14.5" customHeight="1" x14ac:dyDescent="0.35">
      <c r="B909" s="18"/>
      <c r="C909" s="18"/>
      <c r="D909" s="18"/>
      <c r="E909" s="18"/>
      <c r="F909" s="18"/>
      <c r="G909" s="18"/>
      <c r="H909" s="18"/>
      <c r="I909" s="18"/>
      <c r="J909" s="18"/>
      <c r="K909" s="18"/>
      <c r="L909" s="18"/>
      <c r="M909" s="18"/>
      <c r="N909" s="18"/>
      <c r="O909" s="18"/>
      <c r="P909" s="18"/>
      <c r="Q909" s="18"/>
      <c r="R909" s="18"/>
      <c r="S909" s="18"/>
      <c r="T909" s="18"/>
      <c r="U909" s="18"/>
      <c r="V909" s="18"/>
      <c r="W909" s="18"/>
      <c r="X909" s="18"/>
      <c r="Y909" s="18"/>
      <c r="Z909" s="18"/>
      <c r="AA909" s="18"/>
      <c r="AB909" s="18"/>
      <c r="AC909" s="18"/>
      <c r="AD909" s="18"/>
      <c r="AE909" s="18"/>
      <c r="AF909" s="18"/>
      <c r="AG909" s="18"/>
      <c r="AH909" s="18"/>
      <c r="AI909" s="18"/>
      <c r="AJ909" s="18"/>
      <c r="AK909" s="18"/>
      <c r="AL909" s="18"/>
      <c r="AM909" s="18"/>
    </row>
    <row r="910" spans="2:39" ht="14.5" customHeight="1" x14ac:dyDescent="0.35">
      <c r="B910" s="18"/>
      <c r="C910" s="18"/>
      <c r="D910" s="18"/>
      <c r="E910" s="18"/>
      <c r="F910" s="18"/>
      <c r="G910" s="18"/>
      <c r="H910" s="18"/>
      <c r="I910" s="18"/>
      <c r="J910" s="18"/>
      <c r="K910" s="18"/>
      <c r="L910" s="18"/>
      <c r="M910" s="18"/>
      <c r="N910" s="18"/>
      <c r="O910" s="18"/>
      <c r="P910" s="18"/>
      <c r="Q910" s="18"/>
      <c r="R910" s="18"/>
      <c r="S910" s="18"/>
      <c r="T910" s="18"/>
      <c r="U910" s="18"/>
      <c r="V910" s="18"/>
      <c r="W910" s="18"/>
      <c r="X910" s="18"/>
      <c r="Y910" s="18"/>
      <c r="Z910" s="18"/>
      <c r="AA910" s="18"/>
      <c r="AB910" s="18"/>
      <c r="AC910" s="18"/>
      <c r="AD910" s="18"/>
      <c r="AE910" s="18"/>
      <c r="AF910" s="18"/>
      <c r="AG910" s="18"/>
      <c r="AH910" s="18"/>
      <c r="AI910" s="18"/>
      <c r="AJ910" s="18"/>
      <c r="AK910" s="18"/>
      <c r="AL910" s="18"/>
      <c r="AM910" s="18"/>
    </row>
    <row r="911" spans="2:39" ht="14.5" customHeight="1" x14ac:dyDescent="0.35">
      <c r="B911" s="18"/>
      <c r="C911" s="18"/>
      <c r="D911" s="18"/>
      <c r="E911" s="18"/>
      <c r="F911" s="18"/>
      <c r="G911" s="18"/>
      <c r="H911" s="18"/>
      <c r="I911" s="18"/>
      <c r="J911" s="18"/>
      <c r="K911" s="18"/>
      <c r="L911" s="18"/>
      <c r="M911" s="18"/>
      <c r="N911" s="18"/>
      <c r="O911" s="18"/>
      <c r="P911" s="18"/>
      <c r="Q911" s="18"/>
      <c r="R911" s="18"/>
      <c r="S911" s="18"/>
      <c r="T911" s="18"/>
      <c r="U911" s="18"/>
      <c r="V911" s="18"/>
      <c r="W911" s="18"/>
      <c r="X911" s="18"/>
      <c r="Y911" s="18"/>
      <c r="Z911" s="18"/>
      <c r="AA911" s="18"/>
      <c r="AB911" s="18"/>
      <c r="AC911" s="18"/>
      <c r="AD911" s="18"/>
      <c r="AE911" s="18"/>
      <c r="AF911" s="18"/>
      <c r="AG911" s="18"/>
      <c r="AH911" s="18"/>
      <c r="AI911" s="18"/>
      <c r="AJ911" s="18"/>
      <c r="AK911" s="18"/>
      <c r="AL911" s="18"/>
      <c r="AM911" s="18"/>
    </row>
    <row r="912" spans="2:39" ht="14.5" customHeight="1" x14ac:dyDescent="0.35">
      <c r="B912" s="18"/>
      <c r="C912" s="18"/>
      <c r="D912" s="18"/>
      <c r="E912" s="18"/>
      <c r="F912" s="18"/>
      <c r="G912" s="18"/>
      <c r="H912" s="18"/>
      <c r="I912" s="18"/>
      <c r="J912" s="18"/>
      <c r="K912" s="18"/>
      <c r="L912" s="18"/>
      <c r="M912" s="18"/>
      <c r="N912" s="18"/>
      <c r="O912" s="18"/>
      <c r="P912" s="18"/>
      <c r="Q912" s="18"/>
      <c r="R912" s="18"/>
      <c r="S912" s="18"/>
      <c r="T912" s="18"/>
      <c r="U912" s="18"/>
      <c r="V912" s="18"/>
      <c r="W912" s="18"/>
      <c r="X912" s="18"/>
      <c r="Y912" s="18"/>
      <c r="Z912" s="18"/>
      <c r="AA912" s="18"/>
      <c r="AB912" s="18"/>
      <c r="AC912" s="18"/>
      <c r="AD912" s="18"/>
      <c r="AE912" s="18"/>
      <c r="AF912" s="18"/>
      <c r="AG912" s="18"/>
      <c r="AH912" s="18"/>
      <c r="AI912" s="18"/>
      <c r="AJ912" s="18"/>
      <c r="AK912" s="18"/>
      <c r="AL912" s="18"/>
      <c r="AM912" s="18"/>
    </row>
    <row r="913" spans="2:39" ht="14.5" customHeight="1" x14ac:dyDescent="0.35">
      <c r="B913" s="18"/>
      <c r="C913" s="18"/>
      <c r="D913" s="18"/>
      <c r="E913" s="18"/>
      <c r="F913" s="18"/>
      <c r="G913" s="18"/>
      <c r="H913" s="18"/>
      <c r="I913" s="18"/>
      <c r="J913" s="18"/>
      <c r="K913" s="18"/>
      <c r="L913" s="18"/>
      <c r="M913" s="18"/>
      <c r="N913" s="18"/>
      <c r="O913" s="18"/>
      <c r="P913" s="18"/>
      <c r="Q913" s="18"/>
      <c r="R913" s="18"/>
      <c r="S913" s="18"/>
      <c r="T913" s="18"/>
      <c r="U913" s="18"/>
      <c r="V913" s="18"/>
      <c r="W913" s="18"/>
      <c r="X913" s="18"/>
      <c r="Y913" s="18"/>
      <c r="Z913" s="18"/>
      <c r="AA913" s="18"/>
      <c r="AB913" s="18"/>
      <c r="AC913" s="18"/>
      <c r="AD913" s="18"/>
      <c r="AE913" s="18"/>
      <c r="AF913" s="18"/>
      <c r="AG913" s="18"/>
      <c r="AH913" s="18"/>
      <c r="AI913" s="18"/>
      <c r="AJ913" s="18"/>
      <c r="AK913" s="18"/>
      <c r="AL913" s="18"/>
      <c r="AM913" s="18"/>
    </row>
    <row r="914" spans="2:39" ht="14.5" customHeight="1" x14ac:dyDescent="0.35">
      <c r="B914" s="18"/>
      <c r="C914" s="18"/>
      <c r="D914" s="18"/>
      <c r="E914" s="18"/>
      <c r="F914" s="18"/>
      <c r="G914" s="18"/>
      <c r="H914" s="18"/>
      <c r="I914" s="18"/>
      <c r="J914" s="18"/>
      <c r="K914" s="18"/>
      <c r="L914" s="18"/>
      <c r="M914" s="18"/>
      <c r="N914" s="18"/>
      <c r="O914" s="18"/>
      <c r="P914" s="18"/>
      <c r="Q914" s="18"/>
      <c r="R914" s="18"/>
      <c r="S914" s="18"/>
      <c r="T914" s="18"/>
      <c r="U914" s="18"/>
      <c r="V914" s="18"/>
      <c r="W914" s="18"/>
      <c r="X914" s="18"/>
      <c r="Y914" s="18"/>
      <c r="Z914" s="18"/>
      <c r="AA914" s="18"/>
      <c r="AB914" s="18"/>
      <c r="AC914" s="18"/>
      <c r="AD914" s="18"/>
      <c r="AE914" s="18"/>
      <c r="AF914" s="18"/>
      <c r="AG914" s="18"/>
      <c r="AH914" s="18"/>
      <c r="AI914" s="18"/>
      <c r="AJ914" s="18"/>
      <c r="AK914" s="18"/>
      <c r="AL914" s="18"/>
      <c r="AM914" s="18"/>
    </row>
    <row r="915" spans="2:39" ht="14.5" customHeight="1" x14ac:dyDescent="0.35">
      <c r="B915" s="18"/>
      <c r="C915" s="18"/>
      <c r="D915" s="18"/>
      <c r="E915" s="18"/>
      <c r="F915" s="18"/>
      <c r="G915" s="18"/>
      <c r="H915" s="18"/>
      <c r="I915" s="18"/>
      <c r="J915" s="18"/>
      <c r="K915" s="18"/>
      <c r="L915" s="18"/>
      <c r="M915" s="18"/>
      <c r="N915" s="18"/>
      <c r="O915" s="18"/>
      <c r="P915" s="18"/>
      <c r="Q915" s="18"/>
      <c r="R915" s="18"/>
      <c r="S915" s="18"/>
      <c r="T915" s="18"/>
      <c r="U915" s="18"/>
      <c r="V915" s="18"/>
      <c r="W915" s="18"/>
      <c r="X915" s="18"/>
      <c r="Y915" s="18"/>
      <c r="Z915" s="18"/>
      <c r="AA915" s="18"/>
      <c r="AB915" s="18"/>
      <c r="AC915" s="18"/>
      <c r="AD915" s="18"/>
      <c r="AE915" s="18"/>
      <c r="AF915" s="18"/>
      <c r="AG915" s="18"/>
      <c r="AH915" s="18"/>
      <c r="AI915" s="18"/>
      <c r="AJ915" s="18"/>
      <c r="AK915" s="18"/>
      <c r="AL915" s="18"/>
      <c r="AM915" s="18"/>
    </row>
    <row r="916" spans="2:39" ht="14.5" customHeight="1" x14ac:dyDescent="0.35">
      <c r="B916" s="18"/>
      <c r="C916" s="18"/>
      <c r="D916" s="18"/>
      <c r="E916" s="18"/>
      <c r="F916" s="18"/>
      <c r="G916" s="18"/>
      <c r="H916" s="18"/>
      <c r="I916" s="18"/>
      <c r="J916" s="18"/>
      <c r="K916" s="18"/>
      <c r="L916" s="18"/>
      <c r="M916" s="18"/>
      <c r="N916" s="18"/>
      <c r="O916" s="18"/>
      <c r="P916" s="18"/>
      <c r="Q916" s="18"/>
      <c r="R916" s="18"/>
      <c r="S916" s="18"/>
      <c r="T916" s="18"/>
      <c r="U916" s="18"/>
      <c r="V916" s="18"/>
      <c r="W916" s="18"/>
      <c r="X916" s="18"/>
      <c r="Y916" s="18"/>
      <c r="Z916" s="18"/>
      <c r="AA916" s="18"/>
      <c r="AB916" s="18"/>
      <c r="AC916" s="18"/>
      <c r="AD916" s="18"/>
      <c r="AE916" s="18"/>
      <c r="AF916" s="18"/>
      <c r="AG916" s="18"/>
      <c r="AH916" s="18"/>
      <c r="AI916" s="18"/>
      <c r="AJ916" s="18"/>
      <c r="AK916" s="18"/>
      <c r="AL916" s="18"/>
      <c r="AM916" s="18"/>
    </row>
    <row r="917" spans="2:39" ht="14.5" customHeight="1" x14ac:dyDescent="0.35">
      <c r="B917" s="18"/>
      <c r="C917" s="18"/>
      <c r="D917" s="18"/>
      <c r="E917" s="18"/>
      <c r="F917" s="18"/>
      <c r="G917" s="18"/>
      <c r="H917" s="18"/>
      <c r="I917" s="18"/>
      <c r="J917" s="18"/>
      <c r="K917" s="18"/>
      <c r="L917" s="18"/>
      <c r="M917" s="18"/>
      <c r="N917" s="18"/>
      <c r="O917" s="18"/>
      <c r="P917" s="18"/>
      <c r="Q917" s="18"/>
      <c r="R917" s="18"/>
      <c r="S917" s="18"/>
      <c r="T917" s="18"/>
      <c r="U917" s="18"/>
      <c r="V917" s="18"/>
      <c r="W917" s="18"/>
      <c r="X917" s="18"/>
      <c r="Y917" s="18"/>
      <c r="Z917" s="18"/>
      <c r="AA917" s="18"/>
      <c r="AB917" s="18"/>
      <c r="AC917" s="18"/>
      <c r="AD917" s="18"/>
      <c r="AE917" s="18"/>
      <c r="AF917" s="18"/>
      <c r="AG917" s="18"/>
      <c r="AH917" s="18"/>
      <c r="AI917" s="18"/>
      <c r="AJ917" s="18"/>
      <c r="AK917" s="18"/>
      <c r="AL917" s="18"/>
      <c r="AM917" s="18"/>
    </row>
    <row r="918" spans="2:39" ht="14.5" customHeight="1" x14ac:dyDescent="0.35">
      <c r="B918" s="18"/>
      <c r="C918" s="18"/>
      <c r="D918" s="18"/>
      <c r="E918" s="18"/>
      <c r="F918" s="18"/>
      <c r="G918" s="18"/>
      <c r="H918" s="18"/>
      <c r="I918" s="18"/>
      <c r="J918" s="18"/>
      <c r="K918" s="18"/>
      <c r="L918" s="18"/>
      <c r="M918" s="18"/>
      <c r="N918" s="18"/>
      <c r="O918" s="18"/>
      <c r="P918" s="18"/>
      <c r="Q918" s="18"/>
      <c r="R918" s="18"/>
      <c r="S918" s="18"/>
      <c r="T918" s="18"/>
      <c r="U918" s="18"/>
      <c r="V918" s="18"/>
      <c r="W918" s="18"/>
      <c r="X918" s="18"/>
      <c r="Y918" s="18"/>
      <c r="Z918" s="18"/>
      <c r="AA918" s="18"/>
      <c r="AB918" s="18"/>
      <c r="AC918" s="18"/>
      <c r="AD918" s="18"/>
      <c r="AE918" s="18"/>
      <c r="AF918" s="18"/>
      <c r="AG918" s="18"/>
      <c r="AH918" s="18"/>
      <c r="AI918" s="18"/>
      <c r="AJ918" s="18"/>
      <c r="AK918" s="18"/>
      <c r="AL918" s="18"/>
      <c r="AM918" s="18"/>
    </row>
    <row r="919" spans="2:39" ht="14.5" customHeight="1" x14ac:dyDescent="0.35">
      <c r="B919" s="18"/>
      <c r="C919" s="18"/>
      <c r="D919" s="18"/>
      <c r="E919" s="18"/>
      <c r="F919" s="18"/>
      <c r="G919" s="18"/>
      <c r="H919" s="18"/>
      <c r="I919" s="18"/>
      <c r="J919" s="18"/>
      <c r="K919" s="18"/>
      <c r="L919" s="18"/>
      <c r="M919" s="18"/>
      <c r="N919" s="18"/>
      <c r="O919" s="18"/>
      <c r="P919" s="18"/>
      <c r="Q919" s="18"/>
      <c r="R919" s="18"/>
      <c r="S919" s="18"/>
      <c r="T919" s="18"/>
      <c r="U919" s="18"/>
      <c r="V919" s="18"/>
      <c r="W919" s="18"/>
      <c r="X919" s="18"/>
      <c r="Y919" s="18"/>
      <c r="Z919" s="18"/>
      <c r="AA919" s="18"/>
      <c r="AB919" s="18"/>
      <c r="AC919" s="18"/>
      <c r="AD919" s="18"/>
      <c r="AE919" s="18"/>
      <c r="AF919" s="18"/>
      <c r="AG919" s="18"/>
      <c r="AH919" s="18"/>
      <c r="AI919" s="18"/>
      <c r="AJ919" s="18"/>
      <c r="AK919" s="18"/>
      <c r="AL919" s="18"/>
      <c r="AM919" s="18"/>
    </row>
    <row r="920" spans="2:39" ht="14.5" customHeight="1" x14ac:dyDescent="0.35">
      <c r="B920" s="18"/>
      <c r="C920" s="18"/>
      <c r="D920" s="18"/>
      <c r="E920" s="18"/>
      <c r="F920" s="18"/>
      <c r="G920" s="18"/>
      <c r="H920" s="18"/>
      <c r="I920" s="18"/>
      <c r="J920" s="18"/>
      <c r="K920" s="18"/>
      <c r="L920" s="18"/>
      <c r="M920" s="18"/>
      <c r="N920" s="18"/>
      <c r="O920" s="18"/>
      <c r="P920" s="18"/>
      <c r="Q920" s="18"/>
      <c r="R920" s="18"/>
      <c r="S920" s="18"/>
      <c r="T920" s="18"/>
      <c r="U920" s="18"/>
      <c r="V920" s="18"/>
      <c r="W920" s="18"/>
      <c r="X920" s="18"/>
      <c r="Y920" s="18"/>
      <c r="Z920" s="18"/>
      <c r="AA920" s="18"/>
      <c r="AB920" s="18"/>
      <c r="AC920" s="18"/>
      <c r="AD920" s="18"/>
      <c r="AE920" s="18"/>
      <c r="AF920" s="18"/>
      <c r="AG920" s="18"/>
      <c r="AH920" s="18"/>
      <c r="AI920" s="18"/>
      <c r="AJ920" s="18"/>
      <c r="AK920" s="18"/>
      <c r="AL920" s="18"/>
      <c r="AM920" s="18"/>
    </row>
    <row r="921" spans="2:39" ht="14.5" customHeight="1" x14ac:dyDescent="0.35">
      <c r="B921" s="18"/>
      <c r="C921" s="18"/>
      <c r="D921" s="18"/>
      <c r="E921" s="18"/>
      <c r="F921" s="18"/>
      <c r="G921" s="18"/>
      <c r="H921" s="18"/>
      <c r="I921" s="18"/>
      <c r="J921" s="18"/>
      <c r="K921" s="18"/>
      <c r="L921" s="18"/>
      <c r="M921" s="18"/>
      <c r="N921" s="18"/>
      <c r="O921" s="18"/>
      <c r="P921" s="18"/>
      <c r="Q921" s="18"/>
      <c r="R921" s="18"/>
      <c r="S921" s="18"/>
      <c r="T921" s="18"/>
      <c r="U921" s="18"/>
      <c r="V921" s="18"/>
      <c r="W921" s="18"/>
      <c r="X921" s="18"/>
      <c r="Y921" s="18"/>
      <c r="Z921" s="18"/>
      <c r="AA921" s="18"/>
      <c r="AB921" s="18"/>
      <c r="AC921" s="18"/>
      <c r="AD921" s="18"/>
      <c r="AE921" s="18"/>
      <c r="AF921" s="18"/>
      <c r="AG921" s="18"/>
      <c r="AH921" s="18"/>
      <c r="AI921" s="18"/>
      <c r="AJ921" s="18"/>
      <c r="AK921" s="18"/>
      <c r="AL921" s="18"/>
      <c r="AM921" s="18"/>
    </row>
    <row r="922" spans="2:39" ht="14.5" customHeight="1" x14ac:dyDescent="0.35">
      <c r="B922" s="18"/>
      <c r="C922" s="18"/>
      <c r="D922" s="18"/>
      <c r="E922" s="18"/>
      <c r="F922" s="18"/>
      <c r="G922" s="18"/>
      <c r="H922" s="18"/>
      <c r="I922" s="18"/>
      <c r="J922" s="18"/>
      <c r="K922" s="18"/>
      <c r="L922" s="18"/>
      <c r="M922" s="18"/>
      <c r="N922" s="18"/>
      <c r="O922" s="18"/>
      <c r="P922" s="18"/>
      <c r="Q922" s="18"/>
      <c r="R922" s="18"/>
      <c r="S922" s="18"/>
      <c r="T922" s="18"/>
      <c r="U922" s="18"/>
      <c r="V922" s="18"/>
      <c r="W922" s="18"/>
      <c r="X922" s="18"/>
      <c r="Y922" s="18"/>
      <c r="Z922" s="18"/>
      <c r="AA922" s="18"/>
      <c r="AB922" s="18"/>
      <c r="AC922" s="18"/>
      <c r="AD922" s="18"/>
      <c r="AE922" s="18"/>
      <c r="AF922" s="18"/>
      <c r="AG922" s="18"/>
      <c r="AH922" s="18"/>
      <c r="AI922" s="18"/>
      <c r="AJ922" s="18"/>
      <c r="AK922" s="18"/>
      <c r="AL922" s="18"/>
      <c r="AM922" s="18"/>
    </row>
    <row r="923" spans="2:39" ht="14.5" customHeight="1" x14ac:dyDescent="0.35">
      <c r="B923" s="18"/>
      <c r="C923" s="18"/>
      <c r="D923" s="18"/>
      <c r="E923" s="18"/>
      <c r="F923" s="18"/>
      <c r="G923" s="18"/>
      <c r="H923" s="18"/>
      <c r="I923" s="18"/>
      <c r="J923" s="18"/>
      <c r="K923" s="18"/>
      <c r="L923" s="18"/>
      <c r="M923" s="18"/>
      <c r="N923" s="18"/>
      <c r="O923" s="18"/>
      <c r="P923" s="18"/>
      <c r="Q923" s="18"/>
      <c r="R923" s="18"/>
      <c r="S923" s="18"/>
      <c r="T923" s="18"/>
      <c r="U923" s="18"/>
      <c r="V923" s="18"/>
      <c r="W923" s="18"/>
      <c r="X923" s="18"/>
      <c r="Y923" s="18"/>
      <c r="Z923" s="18"/>
      <c r="AA923" s="18"/>
      <c r="AB923" s="18"/>
      <c r="AC923" s="18"/>
      <c r="AD923" s="18"/>
      <c r="AE923" s="18"/>
      <c r="AF923" s="18"/>
      <c r="AG923" s="18"/>
      <c r="AH923" s="18"/>
      <c r="AI923" s="18"/>
      <c r="AJ923" s="18"/>
      <c r="AK923" s="18"/>
      <c r="AL923" s="18"/>
      <c r="AM923" s="18"/>
    </row>
    <row r="924" spans="2:39" ht="14.5" customHeight="1" x14ac:dyDescent="0.35">
      <c r="B924" s="18"/>
      <c r="C924" s="18"/>
      <c r="D924" s="18"/>
      <c r="E924" s="18"/>
      <c r="F924" s="18"/>
      <c r="G924" s="18"/>
      <c r="H924" s="18"/>
      <c r="I924" s="18"/>
      <c r="J924" s="18"/>
      <c r="K924" s="18"/>
      <c r="L924" s="18"/>
      <c r="M924" s="18"/>
      <c r="N924" s="18"/>
      <c r="O924" s="18"/>
      <c r="P924" s="18"/>
      <c r="Q924" s="18"/>
      <c r="R924" s="18"/>
      <c r="S924" s="18"/>
      <c r="T924" s="18"/>
      <c r="U924" s="18"/>
      <c r="V924" s="18"/>
      <c r="W924" s="18"/>
      <c r="X924" s="18"/>
      <c r="Y924" s="18"/>
      <c r="Z924" s="18"/>
      <c r="AA924" s="18"/>
      <c r="AB924" s="18"/>
      <c r="AC924" s="18"/>
      <c r="AD924" s="18"/>
      <c r="AE924" s="18"/>
      <c r="AF924" s="18"/>
      <c r="AG924" s="18"/>
      <c r="AH924" s="18"/>
      <c r="AI924" s="18"/>
      <c r="AJ924" s="18"/>
      <c r="AK924" s="18"/>
      <c r="AL924" s="18"/>
      <c r="AM924" s="18"/>
    </row>
    <row r="925" spans="2:39" ht="14.5" customHeight="1" x14ac:dyDescent="0.35">
      <c r="B925" s="18"/>
      <c r="C925" s="18"/>
      <c r="D925" s="18"/>
      <c r="E925" s="18"/>
      <c r="F925" s="18"/>
      <c r="G925" s="18"/>
      <c r="H925" s="18"/>
      <c r="I925" s="18"/>
      <c r="J925" s="18"/>
      <c r="K925" s="18"/>
      <c r="L925" s="18"/>
      <c r="M925" s="18"/>
      <c r="N925" s="18"/>
      <c r="O925" s="18"/>
      <c r="P925" s="18"/>
      <c r="Q925" s="18"/>
      <c r="R925" s="18"/>
      <c r="S925" s="18"/>
      <c r="T925" s="18"/>
      <c r="U925" s="18"/>
      <c r="V925" s="18"/>
      <c r="W925" s="18"/>
      <c r="X925" s="18"/>
      <c r="Y925" s="18"/>
      <c r="Z925" s="18"/>
      <c r="AA925" s="18"/>
      <c r="AB925" s="18"/>
      <c r="AC925" s="18"/>
      <c r="AD925" s="18"/>
      <c r="AE925" s="18"/>
      <c r="AF925" s="18"/>
      <c r="AG925" s="18"/>
      <c r="AH925" s="18"/>
      <c r="AI925" s="18"/>
      <c r="AJ925" s="18"/>
      <c r="AK925" s="18"/>
      <c r="AL925" s="18"/>
      <c r="AM925" s="18"/>
    </row>
    <row r="926" spans="2:39" ht="14.5" customHeight="1" x14ac:dyDescent="0.35">
      <c r="B926" s="18"/>
      <c r="C926" s="18"/>
      <c r="D926" s="18"/>
      <c r="E926" s="18"/>
      <c r="F926" s="18"/>
      <c r="G926" s="18"/>
      <c r="H926" s="18"/>
      <c r="I926" s="18"/>
      <c r="J926" s="18"/>
      <c r="K926" s="18"/>
      <c r="L926" s="18"/>
      <c r="M926" s="18"/>
      <c r="N926" s="18"/>
      <c r="O926" s="18"/>
      <c r="P926" s="18"/>
      <c r="Q926" s="18"/>
      <c r="R926" s="18"/>
      <c r="S926" s="18"/>
      <c r="T926" s="18"/>
      <c r="U926" s="18"/>
      <c r="V926" s="18"/>
      <c r="W926" s="18"/>
      <c r="X926" s="18"/>
      <c r="Y926" s="18"/>
      <c r="Z926" s="18"/>
      <c r="AA926" s="18"/>
      <c r="AB926" s="18"/>
      <c r="AC926" s="18"/>
      <c r="AD926" s="18"/>
      <c r="AE926" s="18"/>
      <c r="AF926" s="18"/>
      <c r="AG926" s="18"/>
      <c r="AH926" s="18"/>
      <c r="AI926" s="18"/>
      <c r="AJ926" s="18"/>
      <c r="AK926" s="18"/>
      <c r="AL926" s="18"/>
      <c r="AM926" s="18"/>
    </row>
    <row r="927" spans="2:39" ht="14.5" customHeight="1" x14ac:dyDescent="0.35">
      <c r="B927" s="18"/>
      <c r="C927" s="18"/>
      <c r="D927" s="18"/>
      <c r="E927" s="18"/>
      <c r="F927" s="18"/>
      <c r="G927" s="18"/>
      <c r="H927" s="18"/>
      <c r="I927" s="18"/>
      <c r="J927" s="18"/>
      <c r="K927" s="18"/>
      <c r="L927" s="18"/>
      <c r="M927" s="18"/>
      <c r="N927" s="18"/>
      <c r="O927" s="18"/>
      <c r="P927" s="18"/>
      <c r="Q927" s="18"/>
      <c r="R927" s="18"/>
      <c r="S927" s="18"/>
      <c r="T927" s="18"/>
      <c r="U927" s="18"/>
      <c r="V927" s="18"/>
      <c r="W927" s="18"/>
      <c r="X927" s="18"/>
      <c r="Y927" s="18"/>
      <c r="Z927" s="18"/>
      <c r="AA927" s="18"/>
      <c r="AB927" s="18"/>
      <c r="AC927" s="18"/>
      <c r="AD927" s="18"/>
      <c r="AE927" s="18"/>
      <c r="AF927" s="18"/>
      <c r="AG927" s="18"/>
      <c r="AH927" s="18"/>
      <c r="AI927" s="18"/>
      <c r="AJ927" s="18"/>
      <c r="AK927" s="18"/>
      <c r="AL927" s="18"/>
      <c r="AM927" s="18"/>
    </row>
    <row r="928" spans="2:39" ht="14.5" customHeight="1" x14ac:dyDescent="0.35">
      <c r="B928" s="18"/>
      <c r="C928" s="18"/>
      <c r="D928" s="18"/>
      <c r="E928" s="18"/>
      <c r="F928" s="18"/>
      <c r="G928" s="18"/>
      <c r="H928" s="18"/>
      <c r="I928" s="18"/>
      <c r="J928" s="18"/>
      <c r="K928" s="18"/>
      <c r="L928" s="18"/>
      <c r="M928" s="18"/>
      <c r="N928" s="18"/>
      <c r="O928" s="18"/>
      <c r="P928" s="18"/>
      <c r="Q928" s="18"/>
      <c r="R928" s="18"/>
      <c r="S928" s="18"/>
      <c r="T928" s="18"/>
      <c r="U928" s="18"/>
      <c r="V928" s="18"/>
      <c r="W928" s="18"/>
      <c r="X928" s="18"/>
      <c r="Y928" s="18"/>
      <c r="Z928" s="18"/>
      <c r="AA928" s="18"/>
      <c r="AB928" s="18"/>
      <c r="AC928" s="18"/>
      <c r="AD928" s="18"/>
      <c r="AE928" s="18"/>
      <c r="AF928" s="18"/>
      <c r="AG928" s="18"/>
      <c r="AH928" s="18"/>
      <c r="AI928" s="18"/>
      <c r="AJ928" s="18"/>
      <c r="AK928" s="18"/>
      <c r="AL928" s="18"/>
      <c r="AM928" s="18"/>
    </row>
    <row r="929" spans="2:39" ht="14.5" customHeight="1" x14ac:dyDescent="0.35">
      <c r="B929" s="18"/>
      <c r="C929" s="18"/>
      <c r="D929" s="18"/>
      <c r="E929" s="18"/>
      <c r="F929" s="18"/>
      <c r="G929" s="18"/>
      <c r="H929" s="18"/>
      <c r="I929" s="18"/>
      <c r="J929" s="18"/>
      <c r="K929" s="18"/>
      <c r="L929" s="18"/>
      <c r="M929" s="18"/>
      <c r="N929" s="18"/>
      <c r="O929" s="18"/>
      <c r="P929" s="18"/>
      <c r="Q929" s="18"/>
      <c r="R929" s="18"/>
      <c r="S929" s="18"/>
      <c r="T929" s="18"/>
      <c r="U929" s="18"/>
      <c r="V929" s="18"/>
      <c r="W929" s="18"/>
      <c r="X929" s="18"/>
      <c r="Y929" s="18"/>
      <c r="Z929" s="18"/>
      <c r="AA929" s="18"/>
      <c r="AB929" s="18"/>
      <c r="AC929" s="18"/>
      <c r="AD929" s="18"/>
      <c r="AE929" s="18"/>
      <c r="AF929" s="18"/>
      <c r="AG929" s="18"/>
      <c r="AH929" s="18"/>
      <c r="AI929" s="18"/>
      <c r="AJ929" s="18"/>
      <c r="AK929" s="18"/>
      <c r="AL929" s="18"/>
      <c r="AM929" s="18"/>
    </row>
    <row r="930" spans="2:39" ht="14.5" customHeight="1" x14ac:dyDescent="0.35">
      <c r="B930" s="18"/>
      <c r="C930" s="18"/>
      <c r="D930" s="18"/>
      <c r="E930" s="18"/>
      <c r="F930" s="18"/>
      <c r="G930" s="18"/>
      <c r="H930" s="18"/>
      <c r="I930" s="18"/>
      <c r="J930" s="18"/>
      <c r="K930" s="18"/>
      <c r="L930" s="18"/>
      <c r="M930" s="18"/>
      <c r="N930" s="18"/>
      <c r="O930" s="18"/>
      <c r="P930" s="18"/>
      <c r="Q930" s="18"/>
      <c r="R930" s="18"/>
      <c r="S930" s="18"/>
      <c r="T930" s="18"/>
      <c r="U930" s="18"/>
      <c r="V930" s="18"/>
      <c r="W930" s="18"/>
      <c r="X930" s="18"/>
      <c r="Y930" s="18"/>
      <c r="Z930" s="18"/>
      <c r="AA930" s="18"/>
      <c r="AB930" s="18"/>
      <c r="AC930" s="18"/>
      <c r="AD930" s="18"/>
      <c r="AE930" s="18"/>
      <c r="AF930" s="18"/>
      <c r="AG930" s="18"/>
      <c r="AH930" s="18"/>
      <c r="AI930" s="18"/>
      <c r="AJ930" s="18"/>
      <c r="AK930" s="18"/>
      <c r="AL930" s="18"/>
      <c r="AM930" s="18"/>
    </row>
    <row r="931" spans="2:39" ht="14.5" customHeight="1" x14ac:dyDescent="0.35">
      <c r="B931" s="18"/>
      <c r="C931" s="18"/>
      <c r="D931" s="18"/>
      <c r="E931" s="18"/>
      <c r="F931" s="18"/>
      <c r="G931" s="18"/>
      <c r="H931" s="18"/>
      <c r="I931" s="18"/>
      <c r="J931" s="18"/>
      <c r="K931" s="18"/>
      <c r="L931" s="18"/>
      <c r="M931" s="18"/>
      <c r="N931" s="18"/>
      <c r="O931" s="18"/>
      <c r="P931" s="18"/>
      <c r="Q931" s="18"/>
      <c r="R931" s="18"/>
      <c r="S931" s="18"/>
      <c r="T931" s="18"/>
      <c r="U931" s="18"/>
      <c r="V931" s="18"/>
      <c r="W931" s="18"/>
      <c r="X931" s="18"/>
      <c r="Y931" s="18"/>
      <c r="Z931" s="18"/>
      <c r="AA931" s="18"/>
      <c r="AB931" s="18"/>
      <c r="AC931" s="18"/>
      <c r="AD931" s="18"/>
      <c r="AE931" s="18"/>
      <c r="AF931" s="18"/>
      <c r="AG931" s="18"/>
      <c r="AH931" s="18"/>
      <c r="AI931" s="18"/>
      <c r="AJ931" s="18"/>
      <c r="AK931" s="18"/>
      <c r="AL931" s="18"/>
      <c r="AM931" s="18"/>
    </row>
    <row r="932" spans="2:39" ht="14.5" customHeight="1" x14ac:dyDescent="0.35">
      <c r="B932" s="18"/>
      <c r="C932" s="18"/>
      <c r="D932" s="18"/>
      <c r="E932" s="18"/>
      <c r="F932" s="18"/>
      <c r="G932" s="18"/>
      <c r="H932" s="18"/>
      <c r="I932" s="18"/>
      <c r="J932" s="18"/>
      <c r="K932" s="18"/>
      <c r="L932" s="18"/>
      <c r="M932" s="18"/>
      <c r="N932" s="18"/>
      <c r="O932" s="18"/>
      <c r="P932" s="18"/>
      <c r="Q932" s="18"/>
      <c r="R932" s="18"/>
      <c r="S932" s="18"/>
      <c r="T932" s="18"/>
      <c r="U932" s="18"/>
      <c r="V932" s="18"/>
      <c r="W932" s="18"/>
      <c r="X932" s="18"/>
      <c r="Y932" s="18"/>
      <c r="Z932" s="18"/>
      <c r="AA932" s="18"/>
      <c r="AB932" s="18"/>
      <c r="AC932" s="18"/>
      <c r="AD932" s="18"/>
      <c r="AE932" s="18"/>
      <c r="AF932" s="18"/>
      <c r="AG932" s="18"/>
      <c r="AH932" s="18"/>
      <c r="AI932" s="18"/>
      <c r="AJ932" s="18"/>
      <c r="AK932" s="18"/>
      <c r="AL932" s="18"/>
      <c r="AM932" s="18"/>
    </row>
    <row r="933" spans="2:39" ht="14.5" customHeight="1" x14ac:dyDescent="0.35">
      <c r="B933" s="18"/>
      <c r="C933" s="18"/>
      <c r="D933" s="18"/>
      <c r="E933" s="18"/>
      <c r="F933" s="18"/>
      <c r="G933" s="18"/>
      <c r="H933" s="18"/>
      <c r="I933" s="18"/>
      <c r="J933" s="18"/>
      <c r="K933" s="18"/>
      <c r="L933" s="18"/>
      <c r="M933" s="18"/>
      <c r="N933" s="18"/>
      <c r="O933" s="18"/>
      <c r="P933" s="18"/>
      <c r="Q933" s="18"/>
      <c r="R933" s="18"/>
      <c r="S933" s="18"/>
      <c r="T933" s="18"/>
      <c r="U933" s="18"/>
      <c r="V933" s="18"/>
      <c r="W933" s="18"/>
      <c r="X933" s="18"/>
      <c r="Y933" s="18"/>
      <c r="Z933" s="18"/>
      <c r="AA933" s="18"/>
      <c r="AB933" s="18"/>
      <c r="AC933" s="18"/>
      <c r="AD933" s="18"/>
      <c r="AE933" s="18"/>
      <c r="AF933" s="18"/>
      <c r="AG933" s="18"/>
      <c r="AH933" s="18"/>
      <c r="AI933" s="18"/>
      <c r="AJ933" s="18"/>
      <c r="AK933" s="18"/>
      <c r="AL933" s="18"/>
      <c r="AM933" s="18"/>
    </row>
    <row r="934" spans="2:39" ht="14.5" customHeight="1" x14ac:dyDescent="0.35">
      <c r="B934" s="18"/>
      <c r="C934" s="18"/>
      <c r="D934" s="18"/>
      <c r="E934" s="18"/>
      <c r="F934" s="18"/>
      <c r="G934" s="18"/>
      <c r="H934" s="18"/>
      <c r="I934" s="18"/>
      <c r="J934" s="18"/>
      <c r="K934" s="18"/>
      <c r="L934" s="18"/>
      <c r="M934" s="18"/>
      <c r="N934" s="18"/>
      <c r="O934" s="18"/>
      <c r="P934" s="18"/>
      <c r="Q934" s="18"/>
      <c r="R934" s="18"/>
      <c r="S934" s="18"/>
      <c r="T934" s="18"/>
      <c r="U934" s="18"/>
      <c r="V934" s="18"/>
      <c r="W934" s="18"/>
      <c r="X934" s="18"/>
      <c r="Y934" s="18"/>
      <c r="Z934" s="18"/>
      <c r="AA934" s="18"/>
      <c r="AB934" s="18"/>
      <c r="AC934" s="18"/>
      <c r="AD934" s="18"/>
      <c r="AE934" s="18"/>
      <c r="AF934" s="18"/>
      <c r="AG934" s="18"/>
      <c r="AH934" s="18"/>
      <c r="AI934" s="18"/>
      <c r="AJ934" s="18"/>
      <c r="AK934" s="18"/>
      <c r="AL934" s="18"/>
      <c r="AM934" s="18"/>
    </row>
    <row r="935" spans="2:39" ht="14.5" customHeight="1" x14ac:dyDescent="0.35">
      <c r="B935" s="18"/>
      <c r="C935" s="18"/>
      <c r="D935" s="18"/>
      <c r="E935" s="18"/>
      <c r="F935" s="18"/>
      <c r="G935" s="18"/>
      <c r="H935" s="18"/>
      <c r="I935" s="18"/>
      <c r="J935" s="18"/>
      <c r="K935" s="18"/>
      <c r="L935" s="18"/>
      <c r="M935" s="18"/>
      <c r="N935" s="18"/>
      <c r="O935" s="18"/>
      <c r="P935" s="18"/>
      <c r="Q935" s="18"/>
      <c r="R935" s="18"/>
      <c r="S935" s="18"/>
      <c r="T935" s="18"/>
      <c r="U935" s="18"/>
      <c r="V935" s="18"/>
      <c r="W935" s="18"/>
      <c r="X935" s="18"/>
      <c r="Y935" s="18"/>
      <c r="Z935" s="18"/>
      <c r="AA935" s="18"/>
      <c r="AB935" s="18"/>
      <c r="AC935" s="18"/>
      <c r="AD935" s="18"/>
      <c r="AE935" s="18"/>
      <c r="AF935" s="18"/>
      <c r="AG935" s="18"/>
      <c r="AH935" s="18"/>
      <c r="AI935" s="18"/>
      <c r="AJ935" s="18"/>
      <c r="AK935" s="18"/>
      <c r="AL935" s="18"/>
      <c r="AM935" s="18"/>
    </row>
    <row r="936" spans="2:39" ht="14.5" customHeight="1" x14ac:dyDescent="0.35">
      <c r="B936" s="18"/>
      <c r="C936" s="18"/>
      <c r="D936" s="18"/>
      <c r="E936" s="18"/>
      <c r="F936" s="18"/>
      <c r="G936" s="18"/>
      <c r="H936" s="18"/>
      <c r="I936" s="18"/>
      <c r="J936" s="18"/>
      <c r="K936" s="18"/>
      <c r="L936" s="18"/>
      <c r="M936" s="18"/>
      <c r="N936" s="18"/>
      <c r="O936" s="18"/>
      <c r="P936" s="18"/>
      <c r="Q936" s="18"/>
      <c r="R936" s="18"/>
      <c r="S936" s="18"/>
      <c r="T936" s="18"/>
      <c r="U936" s="18"/>
      <c r="V936" s="18"/>
      <c r="W936" s="18"/>
      <c r="X936" s="18"/>
      <c r="Y936" s="18"/>
      <c r="Z936" s="18"/>
      <c r="AA936" s="18"/>
      <c r="AB936" s="18"/>
      <c r="AC936" s="18"/>
      <c r="AD936" s="18"/>
      <c r="AE936" s="18"/>
      <c r="AF936" s="18"/>
      <c r="AG936" s="18"/>
      <c r="AH936" s="18"/>
      <c r="AI936" s="18"/>
      <c r="AJ936" s="18"/>
      <c r="AK936" s="18"/>
      <c r="AL936" s="18"/>
      <c r="AM936" s="18"/>
    </row>
    <row r="937" spans="2:39" ht="14.5" customHeight="1" x14ac:dyDescent="0.35">
      <c r="B937" s="18"/>
      <c r="C937" s="18"/>
      <c r="D937" s="18"/>
      <c r="E937" s="18"/>
      <c r="F937" s="18"/>
      <c r="G937" s="18"/>
      <c r="H937" s="18"/>
      <c r="I937" s="18"/>
      <c r="J937" s="18"/>
      <c r="K937" s="18"/>
      <c r="L937" s="18"/>
      <c r="M937" s="18"/>
      <c r="N937" s="18"/>
      <c r="O937" s="18"/>
      <c r="P937" s="18"/>
      <c r="Q937" s="18"/>
      <c r="R937" s="18"/>
      <c r="S937" s="18"/>
      <c r="T937" s="18"/>
      <c r="U937" s="18"/>
      <c r="V937" s="18"/>
      <c r="W937" s="18"/>
      <c r="X937" s="18"/>
      <c r="Y937" s="18"/>
      <c r="Z937" s="18"/>
      <c r="AA937" s="18"/>
      <c r="AB937" s="18"/>
      <c r="AC937" s="18"/>
      <c r="AD937" s="18"/>
      <c r="AE937" s="18"/>
      <c r="AF937" s="18"/>
      <c r="AG937" s="18"/>
      <c r="AH937" s="18"/>
      <c r="AI937" s="18"/>
      <c r="AJ937" s="18"/>
      <c r="AK937" s="18"/>
      <c r="AL937" s="18"/>
      <c r="AM937" s="18"/>
    </row>
    <row r="938" spans="2:39" ht="14.5" customHeight="1" x14ac:dyDescent="0.35">
      <c r="B938" s="18"/>
      <c r="C938" s="18"/>
      <c r="D938" s="18"/>
      <c r="E938" s="18"/>
      <c r="F938" s="18"/>
      <c r="G938" s="18"/>
      <c r="H938" s="18"/>
      <c r="I938" s="18"/>
      <c r="J938" s="18"/>
      <c r="K938" s="18"/>
      <c r="L938" s="18"/>
      <c r="M938" s="18"/>
      <c r="N938" s="18"/>
      <c r="O938" s="18"/>
      <c r="P938" s="18"/>
      <c r="Q938" s="18"/>
      <c r="R938" s="18"/>
      <c r="S938" s="18"/>
      <c r="T938" s="18"/>
      <c r="U938" s="18"/>
      <c r="V938" s="18"/>
      <c r="W938" s="18"/>
      <c r="X938" s="18"/>
      <c r="Y938" s="18"/>
      <c r="Z938" s="18"/>
      <c r="AA938" s="18"/>
      <c r="AB938" s="18"/>
      <c r="AC938" s="18"/>
      <c r="AD938" s="18"/>
      <c r="AE938" s="18"/>
      <c r="AF938" s="18"/>
      <c r="AG938" s="18"/>
      <c r="AH938" s="18"/>
      <c r="AI938" s="18"/>
      <c r="AJ938" s="18"/>
      <c r="AK938" s="18"/>
      <c r="AL938" s="18"/>
      <c r="AM938" s="18"/>
    </row>
    <row r="939" spans="2:39" ht="14.5" customHeight="1" x14ac:dyDescent="0.35">
      <c r="B939" s="18"/>
      <c r="C939" s="18"/>
      <c r="D939" s="18"/>
      <c r="E939" s="18"/>
      <c r="F939" s="18"/>
      <c r="G939" s="18"/>
      <c r="H939" s="18"/>
      <c r="I939" s="18"/>
      <c r="J939" s="18"/>
      <c r="K939" s="18"/>
      <c r="L939" s="18"/>
      <c r="M939" s="18"/>
      <c r="N939" s="18"/>
      <c r="O939" s="18"/>
      <c r="P939" s="18"/>
      <c r="Q939" s="18"/>
      <c r="R939" s="18"/>
      <c r="S939" s="18"/>
      <c r="T939" s="18"/>
      <c r="U939" s="18"/>
      <c r="V939" s="18"/>
      <c r="W939" s="18"/>
      <c r="X939" s="18"/>
      <c r="Y939" s="18"/>
      <c r="Z939" s="18"/>
      <c r="AA939" s="18"/>
      <c r="AB939" s="18"/>
      <c r="AC939" s="18"/>
      <c r="AD939" s="18"/>
      <c r="AE939" s="18"/>
      <c r="AF939" s="18"/>
      <c r="AG939" s="18"/>
      <c r="AH939" s="18"/>
      <c r="AI939" s="18"/>
      <c r="AJ939" s="18"/>
      <c r="AK939" s="18"/>
      <c r="AL939" s="18"/>
      <c r="AM939" s="18"/>
    </row>
    <row r="940" spans="2:39" ht="14.5" customHeight="1" x14ac:dyDescent="0.35">
      <c r="B940" s="18"/>
      <c r="C940" s="18"/>
      <c r="D940" s="18"/>
      <c r="E940" s="18"/>
      <c r="F940" s="18"/>
      <c r="G940" s="18"/>
      <c r="H940" s="18"/>
      <c r="I940" s="18"/>
      <c r="J940" s="18"/>
      <c r="K940" s="18"/>
      <c r="L940" s="18"/>
      <c r="M940" s="18"/>
      <c r="N940" s="18"/>
      <c r="O940" s="18"/>
      <c r="P940" s="18"/>
      <c r="Q940" s="18"/>
      <c r="R940" s="18"/>
      <c r="S940" s="18"/>
      <c r="T940" s="18"/>
      <c r="U940" s="18"/>
      <c r="V940" s="18"/>
      <c r="W940" s="18"/>
      <c r="X940" s="18"/>
      <c r="Y940" s="18"/>
      <c r="Z940" s="18"/>
      <c r="AA940" s="18"/>
      <c r="AB940" s="18"/>
      <c r="AC940" s="18"/>
      <c r="AD940" s="18"/>
      <c r="AE940" s="18"/>
      <c r="AF940" s="18"/>
      <c r="AG940" s="18"/>
      <c r="AH940" s="18"/>
      <c r="AI940" s="18"/>
      <c r="AJ940" s="18"/>
      <c r="AK940" s="18"/>
      <c r="AL940" s="18"/>
      <c r="AM940" s="18"/>
    </row>
    <row r="941" spans="2:39" ht="14.5" customHeight="1" x14ac:dyDescent="0.35">
      <c r="B941" s="18"/>
      <c r="C941" s="18"/>
      <c r="D941" s="18"/>
      <c r="E941" s="18"/>
      <c r="F941" s="18"/>
      <c r="G941" s="18"/>
      <c r="H941" s="18"/>
      <c r="I941" s="18"/>
      <c r="J941" s="18"/>
      <c r="K941" s="18"/>
      <c r="L941" s="18"/>
      <c r="M941" s="18"/>
      <c r="N941" s="18"/>
      <c r="O941" s="18"/>
      <c r="P941" s="18"/>
      <c r="Q941" s="18"/>
      <c r="R941" s="18"/>
      <c r="S941" s="18"/>
      <c r="T941" s="18"/>
      <c r="U941" s="18"/>
      <c r="V941" s="18"/>
      <c r="W941" s="18"/>
      <c r="X941" s="18"/>
      <c r="Y941" s="18"/>
      <c r="Z941" s="18"/>
      <c r="AA941" s="18"/>
      <c r="AB941" s="18"/>
      <c r="AC941" s="18"/>
      <c r="AD941" s="18"/>
      <c r="AE941" s="18"/>
      <c r="AF941" s="18"/>
      <c r="AG941" s="18"/>
      <c r="AH941" s="18"/>
      <c r="AI941" s="18"/>
      <c r="AJ941" s="18"/>
      <c r="AK941" s="18"/>
      <c r="AL941" s="18"/>
      <c r="AM941" s="18"/>
    </row>
    <row r="942" spans="2:39" ht="14.5" customHeight="1" x14ac:dyDescent="0.35">
      <c r="B942" s="18"/>
      <c r="C942" s="18"/>
      <c r="D942" s="18"/>
      <c r="E942" s="18"/>
      <c r="F942" s="18"/>
      <c r="G942" s="18"/>
      <c r="H942" s="18"/>
      <c r="I942" s="18"/>
      <c r="J942" s="18"/>
      <c r="K942" s="18"/>
      <c r="L942" s="18"/>
      <c r="M942" s="18"/>
      <c r="N942" s="18"/>
      <c r="O942" s="18"/>
      <c r="P942" s="18"/>
      <c r="Q942" s="18"/>
      <c r="R942" s="18"/>
      <c r="S942" s="18"/>
      <c r="T942" s="18"/>
      <c r="U942" s="18"/>
      <c r="V942" s="18"/>
      <c r="W942" s="18"/>
      <c r="X942" s="18"/>
      <c r="Y942" s="18"/>
      <c r="Z942" s="18"/>
      <c r="AA942" s="18"/>
      <c r="AB942" s="18"/>
      <c r="AC942" s="18"/>
      <c r="AD942" s="18"/>
      <c r="AE942" s="18"/>
      <c r="AF942" s="18"/>
      <c r="AG942" s="18"/>
      <c r="AH942" s="18"/>
      <c r="AI942" s="18"/>
      <c r="AJ942" s="18"/>
      <c r="AK942" s="18"/>
      <c r="AL942" s="18"/>
      <c r="AM942" s="18"/>
    </row>
    <row r="943" spans="2:39" ht="14.5" customHeight="1" x14ac:dyDescent="0.35">
      <c r="B943" s="18"/>
      <c r="C943" s="18"/>
      <c r="D943" s="18"/>
      <c r="E943" s="18"/>
      <c r="F943" s="18"/>
      <c r="G943" s="18"/>
      <c r="H943" s="18"/>
      <c r="I943" s="18"/>
      <c r="J943" s="18"/>
      <c r="K943" s="18"/>
      <c r="L943" s="18"/>
      <c r="M943" s="18"/>
      <c r="N943" s="18"/>
      <c r="O943" s="18"/>
      <c r="P943" s="18"/>
      <c r="Q943" s="18"/>
      <c r="R943" s="18"/>
      <c r="S943" s="18"/>
      <c r="T943" s="18"/>
      <c r="U943" s="18"/>
      <c r="V943" s="18"/>
      <c r="W943" s="18"/>
      <c r="X943" s="18"/>
      <c r="Y943" s="18"/>
      <c r="Z943" s="18"/>
      <c r="AA943" s="18"/>
      <c r="AB943" s="18"/>
      <c r="AC943" s="18"/>
      <c r="AD943" s="18"/>
      <c r="AE943" s="18"/>
      <c r="AF943" s="18"/>
      <c r="AG943" s="18"/>
      <c r="AH943" s="18"/>
      <c r="AI943" s="18"/>
      <c r="AJ943" s="18"/>
      <c r="AK943" s="18"/>
      <c r="AL943" s="18"/>
      <c r="AM943" s="18"/>
    </row>
    <row r="944" spans="2:39" ht="14.5" customHeight="1" x14ac:dyDescent="0.35">
      <c r="B944" s="18"/>
      <c r="C944" s="18"/>
      <c r="D944" s="18"/>
      <c r="E944" s="18"/>
      <c r="F944" s="18"/>
      <c r="G944" s="18"/>
      <c r="H944" s="18"/>
      <c r="I944" s="18"/>
      <c r="J944" s="18"/>
      <c r="K944" s="18"/>
      <c r="L944" s="18"/>
      <c r="M944" s="18"/>
      <c r="N944" s="18"/>
      <c r="O944" s="18"/>
      <c r="P944" s="18"/>
      <c r="Q944" s="18"/>
      <c r="R944" s="18"/>
      <c r="S944" s="18"/>
      <c r="T944" s="18"/>
      <c r="U944" s="18"/>
      <c r="V944" s="18"/>
      <c r="W944" s="18"/>
      <c r="X944" s="18"/>
      <c r="Y944" s="18"/>
      <c r="Z944" s="18"/>
      <c r="AA944" s="18"/>
      <c r="AB944" s="18"/>
      <c r="AC944" s="18"/>
      <c r="AD944" s="18"/>
      <c r="AE944" s="18"/>
      <c r="AF944" s="18"/>
      <c r="AG944" s="18"/>
      <c r="AH944" s="18"/>
      <c r="AI944" s="18"/>
      <c r="AJ944" s="18"/>
      <c r="AK944" s="18"/>
      <c r="AL944" s="18"/>
      <c r="AM944" s="18"/>
    </row>
    <row r="945" spans="2:39" ht="14.5" customHeight="1" x14ac:dyDescent="0.35">
      <c r="B945" s="18"/>
      <c r="C945" s="18"/>
      <c r="D945" s="18"/>
      <c r="E945" s="18"/>
      <c r="F945" s="18"/>
      <c r="G945" s="18"/>
      <c r="H945" s="18"/>
      <c r="I945" s="18"/>
      <c r="J945" s="18"/>
      <c r="K945" s="18"/>
      <c r="L945" s="18"/>
      <c r="M945" s="18"/>
      <c r="N945" s="18"/>
      <c r="O945" s="18"/>
      <c r="P945" s="18"/>
      <c r="Q945" s="18"/>
      <c r="R945" s="18"/>
      <c r="S945" s="18"/>
      <c r="T945" s="18"/>
      <c r="U945" s="18"/>
      <c r="V945" s="18"/>
      <c r="W945" s="18"/>
      <c r="X945" s="18"/>
      <c r="Y945" s="18"/>
      <c r="Z945" s="18"/>
      <c r="AA945" s="18"/>
      <c r="AB945" s="18"/>
      <c r="AC945" s="18"/>
      <c r="AD945" s="18"/>
      <c r="AE945" s="18"/>
      <c r="AF945" s="18"/>
      <c r="AG945" s="18"/>
      <c r="AH945" s="18"/>
      <c r="AI945" s="18"/>
      <c r="AJ945" s="18"/>
      <c r="AK945" s="18"/>
      <c r="AL945" s="18"/>
      <c r="AM945" s="18"/>
    </row>
    <row r="946" spans="2:39" ht="14.5" customHeight="1" x14ac:dyDescent="0.35">
      <c r="B946" s="18"/>
      <c r="C946" s="18"/>
      <c r="D946" s="18"/>
      <c r="E946" s="18"/>
      <c r="F946" s="18"/>
      <c r="G946" s="18"/>
      <c r="H946" s="18"/>
      <c r="I946" s="18"/>
      <c r="J946" s="18"/>
      <c r="K946" s="18"/>
      <c r="L946" s="18"/>
      <c r="M946" s="18"/>
      <c r="N946" s="18"/>
      <c r="O946" s="18"/>
      <c r="P946" s="18"/>
      <c r="Q946" s="18"/>
      <c r="R946" s="18"/>
      <c r="S946" s="18"/>
      <c r="T946" s="18"/>
      <c r="U946" s="18"/>
      <c r="V946" s="18"/>
      <c r="W946" s="18"/>
      <c r="X946" s="18"/>
      <c r="Y946" s="18"/>
      <c r="Z946" s="18"/>
      <c r="AA946" s="18"/>
      <c r="AB946" s="18"/>
      <c r="AC946" s="18"/>
      <c r="AD946" s="18"/>
      <c r="AE946" s="18"/>
      <c r="AF946" s="18"/>
      <c r="AG946" s="18"/>
      <c r="AH946" s="18"/>
      <c r="AI946" s="18"/>
      <c r="AJ946" s="18"/>
      <c r="AK946" s="18"/>
      <c r="AL946" s="18"/>
      <c r="AM946" s="18"/>
    </row>
    <row r="947" spans="2:39" ht="14.5" customHeight="1" x14ac:dyDescent="0.35">
      <c r="B947" s="18"/>
      <c r="C947" s="18"/>
      <c r="D947" s="18"/>
      <c r="E947" s="18"/>
      <c r="F947" s="18"/>
      <c r="G947" s="18"/>
      <c r="H947" s="18"/>
      <c r="I947" s="18"/>
      <c r="J947" s="18"/>
      <c r="K947" s="18"/>
      <c r="L947" s="18"/>
      <c r="M947" s="18"/>
      <c r="N947" s="18"/>
      <c r="O947" s="18"/>
      <c r="P947" s="18"/>
      <c r="Q947" s="18"/>
      <c r="R947" s="18"/>
      <c r="S947" s="18"/>
      <c r="T947" s="18"/>
      <c r="U947" s="18"/>
      <c r="V947" s="18"/>
      <c r="W947" s="18"/>
      <c r="X947" s="18"/>
      <c r="Y947" s="18"/>
      <c r="Z947" s="18"/>
      <c r="AA947" s="18"/>
      <c r="AB947" s="18"/>
      <c r="AC947" s="18"/>
      <c r="AD947" s="18"/>
      <c r="AE947" s="18"/>
      <c r="AF947" s="18"/>
      <c r="AG947" s="18"/>
      <c r="AH947" s="18"/>
      <c r="AI947" s="18"/>
      <c r="AJ947" s="18"/>
      <c r="AK947" s="18"/>
      <c r="AL947" s="18"/>
      <c r="AM947" s="18"/>
    </row>
    <row r="948" spans="2:39" ht="14.5" customHeight="1" x14ac:dyDescent="0.35">
      <c r="B948" s="18"/>
      <c r="C948" s="18"/>
      <c r="D948" s="18"/>
      <c r="E948" s="18"/>
      <c r="F948" s="18"/>
      <c r="G948" s="18"/>
      <c r="H948" s="18"/>
      <c r="I948" s="18"/>
      <c r="J948" s="18"/>
      <c r="K948" s="18"/>
      <c r="L948" s="18"/>
      <c r="M948" s="18"/>
      <c r="N948" s="18"/>
      <c r="O948" s="18"/>
      <c r="P948" s="18"/>
      <c r="Q948" s="18"/>
      <c r="R948" s="18"/>
      <c r="S948" s="18"/>
      <c r="T948" s="18"/>
      <c r="U948" s="18"/>
      <c r="V948" s="18"/>
      <c r="W948" s="18"/>
      <c r="X948" s="18"/>
      <c r="Y948" s="18"/>
      <c r="Z948" s="18"/>
      <c r="AA948" s="18"/>
      <c r="AB948" s="18"/>
      <c r="AC948" s="18"/>
      <c r="AD948" s="18"/>
      <c r="AE948" s="18"/>
      <c r="AF948" s="18"/>
      <c r="AG948" s="18"/>
      <c r="AH948" s="18"/>
      <c r="AI948" s="18"/>
      <c r="AJ948" s="18"/>
      <c r="AK948" s="18"/>
      <c r="AL948" s="18"/>
      <c r="AM948" s="18"/>
    </row>
    <row r="949" spans="2:39" ht="14.5" customHeight="1" x14ac:dyDescent="0.35">
      <c r="B949" s="18"/>
      <c r="C949" s="18"/>
      <c r="D949" s="18"/>
      <c r="E949" s="18"/>
      <c r="F949" s="18"/>
      <c r="G949" s="18"/>
      <c r="H949" s="18"/>
      <c r="I949" s="18"/>
      <c r="J949" s="18"/>
      <c r="K949" s="18"/>
      <c r="L949" s="18"/>
      <c r="M949" s="18"/>
      <c r="N949" s="18"/>
      <c r="O949" s="18"/>
      <c r="P949" s="18"/>
      <c r="Q949" s="18"/>
      <c r="R949" s="18"/>
      <c r="S949" s="18"/>
      <c r="T949" s="18"/>
      <c r="U949" s="18"/>
      <c r="V949" s="18"/>
      <c r="W949" s="18"/>
      <c r="X949" s="18"/>
      <c r="Y949" s="18"/>
      <c r="Z949" s="18"/>
      <c r="AA949" s="18"/>
      <c r="AB949" s="18"/>
      <c r="AC949" s="18"/>
      <c r="AD949" s="18"/>
      <c r="AE949" s="18"/>
      <c r="AF949" s="18"/>
      <c r="AG949" s="18"/>
      <c r="AH949" s="18"/>
      <c r="AI949" s="18"/>
      <c r="AJ949" s="18"/>
      <c r="AK949" s="18"/>
      <c r="AL949" s="18"/>
      <c r="AM949" s="18"/>
    </row>
    <row r="950" spans="2:39" ht="14.5" customHeight="1" x14ac:dyDescent="0.35">
      <c r="B950" s="18"/>
      <c r="C950" s="18"/>
      <c r="D950" s="18"/>
      <c r="E950" s="18"/>
      <c r="F950" s="18"/>
      <c r="G950" s="18"/>
      <c r="H950" s="18"/>
      <c r="I950" s="18"/>
      <c r="J950" s="18"/>
      <c r="K950" s="18"/>
      <c r="L950" s="18"/>
      <c r="M950" s="18"/>
      <c r="N950" s="18"/>
      <c r="O950" s="18"/>
      <c r="P950" s="18"/>
      <c r="Q950" s="18"/>
      <c r="R950" s="18"/>
      <c r="S950" s="18"/>
      <c r="T950" s="18"/>
      <c r="U950" s="18"/>
      <c r="V950" s="18"/>
      <c r="W950" s="18"/>
      <c r="X950" s="18"/>
      <c r="Y950" s="18"/>
      <c r="Z950" s="18"/>
      <c r="AA950" s="18"/>
      <c r="AB950" s="18"/>
      <c r="AC950" s="18"/>
      <c r="AD950" s="18"/>
      <c r="AE950" s="18"/>
      <c r="AF950" s="18"/>
      <c r="AG950" s="18"/>
      <c r="AH950" s="18"/>
      <c r="AI950" s="18"/>
      <c r="AJ950" s="18"/>
      <c r="AK950" s="18"/>
      <c r="AL950" s="18"/>
      <c r="AM950" s="18"/>
    </row>
    <row r="951" spans="2:39" ht="14.5" customHeight="1" x14ac:dyDescent="0.35">
      <c r="B951" s="18"/>
      <c r="C951" s="18"/>
      <c r="D951" s="18"/>
      <c r="E951" s="18"/>
      <c r="F951" s="18"/>
      <c r="G951" s="18"/>
      <c r="H951" s="18"/>
      <c r="I951" s="18"/>
      <c r="J951" s="18"/>
      <c r="K951" s="18"/>
      <c r="L951" s="18"/>
      <c r="M951" s="18"/>
      <c r="N951" s="18"/>
      <c r="O951" s="18"/>
      <c r="P951" s="18"/>
      <c r="Q951" s="18"/>
      <c r="R951" s="18"/>
      <c r="S951" s="18"/>
      <c r="T951" s="18"/>
      <c r="U951" s="18"/>
      <c r="V951" s="18"/>
      <c r="W951" s="18"/>
      <c r="X951" s="18"/>
      <c r="Y951" s="18"/>
      <c r="Z951" s="18"/>
      <c r="AA951" s="18"/>
      <c r="AB951" s="18"/>
      <c r="AC951" s="18"/>
      <c r="AD951" s="18"/>
      <c r="AE951" s="18"/>
      <c r="AF951" s="18"/>
      <c r="AG951" s="18"/>
      <c r="AH951" s="18"/>
      <c r="AI951" s="18"/>
      <c r="AJ951" s="18"/>
      <c r="AK951" s="18"/>
      <c r="AL951" s="18"/>
      <c r="AM951" s="18"/>
    </row>
    <row r="952" spans="2:39" ht="14.5" customHeight="1" x14ac:dyDescent="0.35">
      <c r="B952" s="18"/>
      <c r="C952" s="18"/>
      <c r="D952" s="18"/>
      <c r="E952" s="18"/>
      <c r="F952" s="18"/>
      <c r="G952" s="18"/>
      <c r="H952" s="18"/>
      <c r="I952" s="18"/>
      <c r="J952" s="18"/>
      <c r="K952" s="18"/>
      <c r="L952" s="18"/>
      <c r="M952" s="18"/>
      <c r="N952" s="18"/>
      <c r="O952" s="18"/>
      <c r="P952" s="18"/>
      <c r="Q952" s="18"/>
      <c r="R952" s="18"/>
      <c r="S952" s="18"/>
      <c r="T952" s="18"/>
      <c r="U952" s="18"/>
      <c r="V952" s="18"/>
      <c r="W952" s="18"/>
      <c r="X952" s="18"/>
      <c r="Y952" s="18"/>
      <c r="Z952" s="18"/>
      <c r="AA952" s="18"/>
      <c r="AB952" s="18"/>
      <c r="AC952" s="18"/>
      <c r="AD952" s="18"/>
      <c r="AE952" s="18"/>
      <c r="AF952" s="18"/>
      <c r="AG952" s="18"/>
      <c r="AH952" s="18"/>
      <c r="AI952" s="18"/>
      <c r="AJ952" s="18"/>
      <c r="AK952" s="18"/>
      <c r="AL952" s="18"/>
      <c r="AM952" s="18"/>
    </row>
    <row r="953" spans="2:39" ht="14.5" customHeight="1" x14ac:dyDescent="0.35">
      <c r="B953" s="18"/>
      <c r="C953" s="18"/>
      <c r="D953" s="18"/>
      <c r="E953" s="18"/>
      <c r="F953" s="18"/>
      <c r="G953" s="18"/>
      <c r="H953" s="18"/>
      <c r="I953" s="18"/>
      <c r="J953" s="18"/>
      <c r="K953" s="18"/>
      <c r="L953" s="18"/>
    </row>
    <row r="954" spans="2:39" ht="14.5" customHeight="1" x14ac:dyDescent="0.35">
      <c r="B954" s="18"/>
      <c r="C954" s="18"/>
      <c r="D954" s="18"/>
      <c r="E954" s="18"/>
      <c r="F954" s="18"/>
      <c r="G954" s="18"/>
      <c r="H954" s="18"/>
      <c r="I954" s="18"/>
      <c r="J954" s="18"/>
      <c r="K954" s="18"/>
      <c r="L954" s="18"/>
    </row>
    <row r="955" spans="2:39" ht="14.5" customHeight="1" x14ac:dyDescent="0.35">
      <c r="B955" s="18"/>
      <c r="C955" s="18"/>
      <c r="D955" s="18"/>
      <c r="E955" s="18"/>
      <c r="F955" s="18"/>
      <c r="G955" s="18"/>
      <c r="H955" s="18"/>
      <c r="I955" s="18"/>
      <c r="J955" s="18"/>
      <c r="K955" s="18"/>
      <c r="L955" s="18"/>
    </row>
    <row r="956" spans="2:39" ht="14.5" customHeight="1" x14ac:dyDescent="0.35">
      <c r="B956" s="18"/>
      <c r="C956" s="18"/>
      <c r="D956" s="18"/>
      <c r="E956" s="18"/>
      <c r="F956" s="18"/>
      <c r="G956" s="18"/>
      <c r="H956" s="18"/>
      <c r="I956" s="18"/>
      <c r="J956" s="18"/>
      <c r="K956" s="18"/>
      <c r="L956" s="18"/>
    </row>
    <row r="957" spans="2:39" ht="14.5" customHeight="1" x14ac:dyDescent="0.35">
      <c r="B957" s="18"/>
      <c r="C957" s="18"/>
      <c r="D957" s="18"/>
      <c r="E957" s="18"/>
      <c r="F957" s="18"/>
      <c r="G957" s="18"/>
      <c r="H957" s="18"/>
      <c r="I957" s="18"/>
      <c r="J957" s="18"/>
      <c r="K957" s="18"/>
      <c r="L957" s="18"/>
    </row>
    <row r="958" spans="2:39" ht="14.5" customHeight="1" x14ac:dyDescent="0.35">
      <c r="B958" s="18"/>
      <c r="C958" s="18"/>
      <c r="D958" s="18"/>
      <c r="E958" s="18"/>
      <c r="F958" s="18"/>
      <c r="G958" s="18"/>
      <c r="H958" s="18"/>
      <c r="I958" s="18"/>
      <c r="J958" s="18"/>
      <c r="K958" s="18"/>
      <c r="L958" s="18"/>
    </row>
    <row r="959" spans="2:39" ht="14.5" customHeight="1" x14ac:dyDescent="0.35">
      <c r="B959" s="18"/>
      <c r="C959" s="18"/>
      <c r="D959" s="18"/>
      <c r="E959" s="18"/>
      <c r="F959" s="18"/>
      <c r="G959" s="18"/>
      <c r="H959" s="18"/>
      <c r="I959" s="18"/>
      <c r="J959" s="18"/>
      <c r="K959" s="18"/>
      <c r="L959" s="18"/>
    </row>
    <row r="960" spans="2:39" ht="14.5" customHeight="1" x14ac:dyDescent="0.35">
      <c r="B960" s="18"/>
      <c r="C960" s="18"/>
      <c r="D960" s="18"/>
      <c r="E960" s="18"/>
      <c r="F960" s="18"/>
      <c r="G960" s="18"/>
      <c r="H960" s="18"/>
      <c r="I960" s="18"/>
      <c r="J960" s="18"/>
      <c r="K960" s="18"/>
      <c r="L960" s="18"/>
    </row>
    <row r="961" spans="2:12" ht="14.5" customHeight="1" x14ac:dyDescent="0.35">
      <c r="B961" s="18"/>
      <c r="C961" s="18"/>
      <c r="D961" s="18"/>
      <c r="E961" s="18"/>
      <c r="F961" s="18"/>
      <c r="G961" s="18"/>
      <c r="H961" s="18"/>
      <c r="I961" s="18"/>
      <c r="J961" s="18"/>
      <c r="K961" s="18"/>
      <c r="L961" s="18"/>
    </row>
    <row r="962" spans="2:12" ht="14.5" customHeight="1" x14ac:dyDescent="0.35">
      <c r="B962" s="18"/>
      <c r="C962" s="18"/>
      <c r="D962" s="18"/>
      <c r="E962" s="18"/>
      <c r="F962" s="18"/>
      <c r="G962" s="18"/>
      <c r="H962" s="18"/>
      <c r="I962" s="18"/>
      <c r="J962" s="18"/>
      <c r="K962" s="18"/>
      <c r="L962" s="18"/>
    </row>
    <row r="963" spans="2:12" ht="14.5" customHeight="1" x14ac:dyDescent="0.35">
      <c r="B963" s="18"/>
      <c r="C963" s="18"/>
      <c r="D963" s="18"/>
      <c r="E963" s="18"/>
      <c r="F963" s="18"/>
      <c r="G963" s="18"/>
      <c r="H963" s="18"/>
      <c r="I963" s="18"/>
      <c r="J963" s="18"/>
      <c r="K963" s="18"/>
      <c r="L963" s="18"/>
    </row>
    <row r="964" spans="2:12" ht="14.5" customHeight="1" x14ac:dyDescent="0.35">
      <c r="B964" s="18"/>
      <c r="C964" s="18"/>
      <c r="D964" s="18"/>
      <c r="E964" s="18"/>
      <c r="F964" s="18"/>
      <c r="G964" s="18"/>
      <c r="H964" s="18"/>
      <c r="I964" s="18"/>
      <c r="J964" s="18"/>
      <c r="K964" s="18"/>
      <c r="L964" s="18"/>
    </row>
    <row r="965" spans="2:12" ht="14.5" customHeight="1" x14ac:dyDescent="0.35">
      <c r="B965" s="18"/>
      <c r="C965" s="18"/>
      <c r="D965" s="18"/>
      <c r="E965" s="18"/>
      <c r="F965" s="18"/>
      <c r="G965" s="18"/>
      <c r="H965" s="18"/>
      <c r="I965" s="18"/>
      <c r="J965" s="18"/>
      <c r="K965" s="18"/>
      <c r="L965" s="18"/>
    </row>
    <row r="966" spans="2:12" ht="14.5" customHeight="1" x14ac:dyDescent="0.35">
      <c r="B966" s="18"/>
      <c r="C966" s="18"/>
      <c r="D966" s="18"/>
      <c r="E966" s="18"/>
      <c r="F966" s="18"/>
      <c r="G966" s="18"/>
      <c r="H966" s="18"/>
      <c r="I966" s="18"/>
      <c r="J966" s="18"/>
      <c r="K966" s="18"/>
      <c r="L966" s="18"/>
    </row>
    <row r="967" spans="2:12" ht="14.5" customHeight="1" x14ac:dyDescent="0.35">
      <c r="B967" s="18"/>
      <c r="C967" s="18"/>
      <c r="D967" s="18"/>
      <c r="E967" s="18"/>
      <c r="F967" s="18"/>
      <c r="G967" s="18"/>
      <c r="H967" s="18"/>
      <c r="I967" s="18"/>
      <c r="J967" s="18"/>
      <c r="K967" s="18"/>
      <c r="L967" s="18"/>
    </row>
    <row r="968" spans="2:12" ht="14.5" customHeight="1" x14ac:dyDescent="0.35">
      <c r="B968" s="18"/>
      <c r="C968" s="18"/>
      <c r="D968" s="18"/>
      <c r="E968" s="18"/>
      <c r="F968" s="18"/>
      <c r="G968" s="18"/>
      <c r="H968" s="18"/>
      <c r="I968" s="18"/>
      <c r="J968" s="18"/>
      <c r="K968" s="18"/>
      <c r="L968" s="18"/>
    </row>
    <row r="969" spans="2:12" ht="14.5" customHeight="1" x14ac:dyDescent="0.35">
      <c r="B969" s="18"/>
      <c r="C969" s="18"/>
      <c r="D969" s="18"/>
      <c r="E969" s="18"/>
      <c r="F969" s="18"/>
      <c r="G969" s="18"/>
      <c r="H969" s="18"/>
      <c r="I969" s="18"/>
      <c r="J969" s="18"/>
      <c r="K969" s="18"/>
      <c r="L969" s="18"/>
    </row>
    <row r="970" spans="2:12" ht="14.5" customHeight="1" x14ac:dyDescent="0.35">
      <c r="B970" s="18"/>
      <c r="C970" s="18"/>
      <c r="D970" s="18"/>
      <c r="E970" s="18"/>
      <c r="F970" s="18"/>
      <c r="G970" s="18"/>
      <c r="H970" s="18"/>
      <c r="I970" s="18"/>
      <c r="J970" s="18"/>
      <c r="K970" s="18"/>
      <c r="L970" s="18"/>
    </row>
    <row r="971" spans="2:12" ht="14.5" customHeight="1" x14ac:dyDescent="0.35">
      <c r="B971" s="18"/>
      <c r="C971" s="18"/>
      <c r="D971" s="18"/>
      <c r="E971" s="18"/>
      <c r="F971" s="18"/>
      <c r="G971" s="18"/>
      <c r="H971" s="18"/>
      <c r="I971" s="18"/>
      <c r="J971" s="18"/>
      <c r="K971" s="18"/>
      <c r="L971" s="18"/>
    </row>
    <row r="972" spans="2:12" ht="14.5" customHeight="1" x14ac:dyDescent="0.35">
      <c r="B972" s="18"/>
      <c r="C972" s="18"/>
      <c r="D972" s="18"/>
      <c r="E972" s="18"/>
      <c r="F972" s="18"/>
      <c r="G972" s="18"/>
      <c r="H972" s="18"/>
      <c r="I972" s="18"/>
      <c r="J972" s="18"/>
      <c r="K972" s="18"/>
      <c r="L972" s="18"/>
    </row>
    <row r="973" spans="2:12" ht="14.5" customHeight="1" x14ac:dyDescent="0.35">
      <c r="B973" s="18"/>
      <c r="C973" s="18"/>
      <c r="D973" s="18"/>
      <c r="E973" s="18"/>
      <c r="F973" s="18"/>
      <c r="G973" s="18"/>
      <c r="H973" s="18"/>
      <c r="I973" s="18"/>
      <c r="J973" s="18"/>
      <c r="K973" s="18"/>
      <c r="L973" s="18"/>
    </row>
    <row r="974" spans="2:12" ht="14.5" customHeight="1" x14ac:dyDescent="0.35">
      <c r="B974" s="18"/>
      <c r="C974" s="18"/>
      <c r="D974" s="18"/>
      <c r="E974" s="18"/>
      <c r="F974" s="18"/>
      <c r="G974" s="18"/>
      <c r="H974" s="18"/>
      <c r="I974" s="18"/>
      <c r="J974" s="18"/>
      <c r="K974" s="18"/>
      <c r="L974" s="18"/>
    </row>
    <row r="975" spans="2:12" ht="14.5" customHeight="1" x14ac:dyDescent="0.35">
      <c r="B975" s="18"/>
      <c r="C975" s="18"/>
      <c r="D975" s="18"/>
      <c r="E975" s="18"/>
      <c r="F975" s="18"/>
      <c r="G975" s="18"/>
      <c r="H975" s="18"/>
      <c r="I975" s="18"/>
      <c r="J975" s="18"/>
      <c r="K975" s="18"/>
      <c r="L975" s="18"/>
    </row>
    <row r="976" spans="2:12" ht="14.5" customHeight="1" x14ac:dyDescent="0.35">
      <c r="B976" s="18"/>
      <c r="C976" s="18"/>
      <c r="D976" s="18"/>
      <c r="E976" s="18"/>
      <c r="F976" s="18"/>
      <c r="G976" s="18"/>
      <c r="H976" s="18"/>
      <c r="I976" s="18"/>
      <c r="J976" s="18"/>
      <c r="K976" s="18"/>
      <c r="L976" s="18"/>
    </row>
    <row r="977" spans="2:12" ht="14.5" customHeight="1" x14ac:dyDescent="0.35">
      <c r="B977" s="18"/>
      <c r="C977" s="18"/>
      <c r="D977" s="18"/>
      <c r="E977" s="18"/>
      <c r="F977" s="18"/>
      <c r="G977" s="18"/>
      <c r="H977" s="18"/>
      <c r="I977" s="18"/>
      <c r="J977" s="18"/>
      <c r="K977" s="18"/>
      <c r="L977" s="18"/>
    </row>
    <row r="978" spans="2:12" ht="14.5" customHeight="1" x14ac:dyDescent="0.35">
      <c r="B978" s="18"/>
      <c r="C978" s="18"/>
      <c r="D978" s="18"/>
      <c r="E978" s="18"/>
      <c r="F978" s="18"/>
      <c r="G978" s="18"/>
      <c r="H978" s="18"/>
      <c r="I978" s="18"/>
      <c r="J978" s="18"/>
      <c r="K978" s="18"/>
      <c r="L978" s="18"/>
    </row>
    <row r="979" spans="2:12" ht="14.5" customHeight="1" x14ac:dyDescent="0.35">
      <c r="B979" s="18"/>
      <c r="C979" s="18"/>
      <c r="D979" s="18"/>
      <c r="E979" s="18"/>
      <c r="F979" s="18"/>
      <c r="G979" s="18"/>
      <c r="H979" s="18"/>
      <c r="I979" s="18"/>
      <c r="J979" s="18"/>
      <c r="K979" s="18"/>
      <c r="L979" s="18"/>
    </row>
    <row r="980" spans="2:12" ht="14.5" customHeight="1" x14ac:dyDescent="0.35">
      <c r="B980" s="18"/>
      <c r="C980" s="18"/>
      <c r="D980" s="18"/>
      <c r="E980" s="18"/>
      <c r="F980" s="18"/>
      <c r="G980" s="18"/>
      <c r="H980" s="18"/>
      <c r="I980" s="18"/>
      <c r="J980" s="18"/>
      <c r="K980" s="18"/>
      <c r="L980" s="18"/>
    </row>
    <row r="981" spans="2:12" ht="14.5" customHeight="1" x14ac:dyDescent="0.35">
      <c r="B981" s="18"/>
      <c r="C981" s="18"/>
      <c r="D981" s="18"/>
      <c r="E981" s="18"/>
      <c r="F981" s="18"/>
      <c r="G981" s="18"/>
      <c r="H981" s="18"/>
      <c r="I981" s="18"/>
      <c r="J981" s="18"/>
      <c r="K981" s="18"/>
      <c r="L981" s="18"/>
    </row>
    <row r="982" spans="2:12" ht="14.5" customHeight="1" x14ac:dyDescent="0.35">
      <c r="B982" s="18"/>
      <c r="C982" s="18"/>
      <c r="D982" s="18"/>
      <c r="E982" s="18"/>
      <c r="F982" s="18"/>
      <c r="G982" s="18"/>
      <c r="H982" s="18"/>
      <c r="I982" s="18"/>
      <c r="J982" s="18"/>
      <c r="K982" s="18"/>
      <c r="L982" s="18"/>
    </row>
    <row r="983" spans="2:12" ht="14.5" customHeight="1" x14ac:dyDescent="0.35">
      <c r="B983" s="18"/>
      <c r="C983" s="18"/>
      <c r="D983" s="18"/>
      <c r="E983" s="18"/>
      <c r="F983" s="18"/>
      <c r="G983" s="18"/>
      <c r="H983" s="18"/>
      <c r="I983" s="18"/>
      <c r="J983" s="18"/>
      <c r="K983" s="18"/>
      <c r="L983" s="18"/>
    </row>
    <row r="984" spans="2:12" ht="14.5" customHeight="1" x14ac:dyDescent="0.35">
      <c r="B984" s="18"/>
      <c r="C984" s="18"/>
      <c r="D984" s="18"/>
      <c r="E984" s="18"/>
      <c r="F984" s="18"/>
      <c r="G984" s="18"/>
      <c r="H984" s="18"/>
      <c r="I984" s="18"/>
      <c r="J984" s="18"/>
      <c r="K984" s="18"/>
      <c r="L984" s="18"/>
    </row>
    <row r="985" spans="2:12" ht="14.5" customHeight="1" x14ac:dyDescent="0.35">
      <c r="B985" s="18"/>
      <c r="C985" s="18"/>
      <c r="D985" s="18"/>
      <c r="E985" s="18"/>
      <c r="F985" s="18"/>
      <c r="G985" s="18"/>
      <c r="H985" s="18"/>
      <c r="I985" s="18"/>
      <c r="J985" s="18"/>
      <c r="K985" s="18"/>
      <c r="L985" s="18"/>
    </row>
    <row r="986" spans="2:12" ht="14.5" customHeight="1" x14ac:dyDescent="0.35">
      <c r="B986" s="18"/>
      <c r="C986" s="18"/>
      <c r="D986" s="18"/>
      <c r="E986" s="18"/>
      <c r="F986" s="18"/>
      <c r="G986" s="18"/>
      <c r="H986" s="18"/>
      <c r="I986" s="18"/>
      <c r="J986" s="18"/>
      <c r="K986" s="18"/>
      <c r="L986" s="18"/>
    </row>
    <row r="987" spans="2:12" ht="14.5" customHeight="1" x14ac:dyDescent="0.35">
      <c r="B987" s="18"/>
      <c r="C987" s="18"/>
      <c r="D987" s="18"/>
      <c r="E987" s="18"/>
      <c r="F987" s="18"/>
      <c r="G987" s="18"/>
      <c r="H987" s="18"/>
      <c r="I987" s="18"/>
      <c r="J987" s="18"/>
      <c r="K987" s="18"/>
      <c r="L987" s="18"/>
    </row>
    <row r="988" spans="2:12" ht="14.5" customHeight="1" x14ac:dyDescent="0.35">
      <c r="B988" s="18"/>
      <c r="C988" s="18"/>
      <c r="D988" s="18"/>
      <c r="E988" s="18"/>
      <c r="F988" s="18"/>
      <c r="G988" s="18"/>
      <c r="H988" s="18"/>
      <c r="I988" s="18"/>
      <c r="J988" s="18"/>
      <c r="K988" s="18"/>
      <c r="L988" s="18"/>
    </row>
    <row r="989" spans="2:12" ht="14.5" customHeight="1" x14ac:dyDescent="0.35">
      <c r="B989" s="18"/>
      <c r="C989" s="18"/>
      <c r="D989" s="18"/>
      <c r="E989" s="18"/>
      <c r="F989" s="18"/>
      <c r="G989" s="18"/>
      <c r="H989" s="18"/>
      <c r="I989" s="18"/>
      <c r="J989" s="18"/>
      <c r="K989" s="18"/>
      <c r="L989" s="18"/>
    </row>
    <row r="990" spans="2:12" ht="14.5" customHeight="1" x14ac:dyDescent="0.35">
      <c r="B990" s="18"/>
      <c r="C990" s="18"/>
      <c r="D990" s="18"/>
      <c r="E990" s="18"/>
      <c r="F990" s="18"/>
      <c r="G990" s="18"/>
      <c r="H990" s="18"/>
      <c r="I990" s="18"/>
      <c r="J990" s="18"/>
      <c r="K990" s="18"/>
      <c r="L990" s="18"/>
    </row>
    <row r="991" spans="2:12" ht="14.5" customHeight="1" x14ac:dyDescent="0.35">
      <c r="B991" s="18"/>
      <c r="C991" s="18"/>
      <c r="D991" s="18"/>
      <c r="E991" s="18"/>
      <c r="F991" s="18"/>
      <c r="G991" s="18"/>
      <c r="H991" s="18"/>
      <c r="I991" s="18"/>
      <c r="J991" s="18"/>
      <c r="K991" s="18"/>
      <c r="L991" s="18"/>
    </row>
    <row r="992" spans="2:12" ht="14.5" customHeight="1" x14ac:dyDescent="0.35">
      <c r="B992" s="18"/>
      <c r="C992" s="18"/>
      <c r="D992" s="18"/>
      <c r="E992" s="18"/>
      <c r="F992" s="18"/>
      <c r="G992" s="18"/>
      <c r="H992" s="18"/>
      <c r="I992" s="18"/>
      <c r="J992" s="18"/>
      <c r="K992" s="18"/>
      <c r="L992" s="18"/>
    </row>
    <row r="993" spans="2:12" ht="14.5" customHeight="1" x14ac:dyDescent="0.35">
      <c r="B993" s="18"/>
      <c r="C993" s="18"/>
      <c r="D993" s="18"/>
      <c r="E993" s="18"/>
      <c r="F993" s="18"/>
      <c r="G993" s="18"/>
      <c r="H993" s="18"/>
      <c r="I993" s="18"/>
      <c r="J993" s="18"/>
      <c r="K993" s="18"/>
      <c r="L993" s="18"/>
    </row>
    <row r="994" spans="2:12" ht="14.5" customHeight="1" x14ac:dyDescent="0.35">
      <c r="B994" s="18"/>
      <c r="C994" s="18"/>
      <c r="D994" s="18"/>
      <c r="E994" s="18"/>
      <c r="F994" s="18"/>
      <c r="G994" s="18"/>
      <c r="H994" s="18"/>
      <c r="I994" s="18"/>
      <c r="J994" s="18"/>
      <c r="K994" s="18"/>
      <c r="L994" s="18"/>
    </row>
    <row r="995" spans="2:12" ht="14.5" customHeight="1" x14ac:dyDescent="0.35">
      <c r="B995" s="18"/>
      <c r="C995" s="18"/>
      <c r="D995" s="18"/>
      <c r="E995" s="18"/>
      <c r="F995" s="18"/>
      <c r="G995" s="18"/>
      <c r="H995" s="18"/>
      <c r="I995" s="18"/>
      <c r="J995" s="18"/>
      <c r="K995" s="18"/>
      <c r="L995" s="18"/>
    </row>
    <row r="996" spans="2:12" ht="14.5" customHeight="1" x14ac:dyDescent="0.35">
      <c r="B996" s="18"/>
      <c r="C996" s="18"/>
      <c r="D996" s="18"/>
      <c r="E996" s="18"/>
      <c r="F996" s="18"/>
      <c r="G996" s="18"/>
      <c r="H996" s="18"/>
      <c r="I996" s="18"/>
      <c r="J996" s="18"/>
      <c r="K996" s="18"/>
      <c r="L996" s="18"/>
    </row>
    <row r="997" spans="2:12" ht="14.5" customHeight="1" x14ac:dyDescent="0.35">
      <c r="B997" s="18"/>
      <c r="C997" s="18"/>
      <c r="D997" s="18"/>
      <c r="E997" s="18"/>
      <c r="F997" s="18"/>
      <c r="G997" s="18"/>
      <c r="H997" s="18"/>
      <c r="I997" s="18"/>
      <c r="J997" s="18"/>
      <c r="K997" s="18"/>
      <c r="L997" s="18"/>
    </row>
    <row r="998" spans="2:12" ht="14.5" customHeight="1" x14ac:dyDescent="0.35">
      <c r="B998" s="18"/>
      <c r="C998" s="18"/>
      <c r="D998" s="18"/>
      <c r="E998" s="18"/>
      <c r="F998" s="18"/>
      <c r="G998" s="18"/>
      <c r="H998" s="18"/>
      <c r="I998" s="18"/>
      <c r="J998" s="18"/>
      <c r="K998" s="18"/>
      <c r="L998" s="18"/>
    </row>
    <row r="999" spans="2:12" ht="14.5" customHeight="1" x14ac:dyDescent="0.35">
      <c r="B999" s="18"/>
      <c r="C999" s="18"/>
      <c r="D999" s="18"/>
      <c r="E999" s="18"/>
      <c r="F999" s="18"/>
      <c r="G999" s="18"/>
      <c r="H999" s="18"/>
      <c r="I999" s="18"/>
      <c r="J999" s="18"/>
      <c r="K999" s="18"/>
      <c r="L999" s="18"/>
    </row>
    <row r="1000" spans="2:12" ht="14.5" customHeight="1" x14ac:dyDescent="0.35">
      <c r="B1000" s="18"/>
      <c r="C1000" s="18"/>
      <c r="D1000" s="18"/>
      <c r="E1000" s="18"/>
      <c r="F1000" s="18"/>
      <c r="G1000" s="18"/>
      <c r="H1000" s="18"/>
      <c r="I1000" s="18"/>
      <c r="J1000" s="18"/>
      <c r="K1000" s="18"/>
      <c r="L1000" s="18"/>
    </row>
    <row r="1001" spans="2:12" ht="14.5" customHeight="1" x14ac:dyDescent="0.35">
      <c r="B1001" s="18"/>
      <c r="C1001" s="18"/>
      <c r="D1001" s="18"/>
      <c r="E1001" s="18"/>
      <c r="F1001" s="18"/>
      <c r="G1001" s="18"/>
      <c r="H1001" s="18"/>
      <c r="I1001" s="18"/>
      <c r="J1001" s="18"/>
      <c r="K1001" s="18"/>
      <c r="L1001" s="18"/>
    </row>
    <row r="1002" spans="2:12" ht="14.5" customHeight="1" x14ac:dyDescent="0.35">
      <c r="B1002" s="18"/>
      <c r="C1002" s="18"/>
      <c r="D1002" s="18"/>
      <c r="E1002" s="18"/>
      <c r="F1002" s="18"/>
      <c r="G1002" s="18"/>
      <c r="H1002" s="18"/>
      <c r="I1002" s="18"/>
      <c r="J1002" s="18"/>
      <c r="K1002" s="18"/>
      <c r="L1002" s="18"/>
    </row>
    <row r="1003" spans="2:12" ht="14.5" customHeight="1" x14ac:dyDescent="0.35">
      <c r="B1003" s="18"/>
      <c r="C1003" s="18"/>
      <c r="D1003" s="18"/>
      <c r="E1003" s="18"/>
      <c r="F1003" s="18"/>
      <c r="G1003" s="18"/>
      <c r="H1003" s="18"/>
      <c r="I1003" s="18"/>
      <c r="J1003" s="18"/>
      <c r="K1003" s="18"/>
      <c r="L1003" s="18"/>
    </row>
    <row r="1004" spans="2:12" ht="14.5" customHeight="1" x14ac:dyDescent="0.35">
      <c r="B1004" s="18"/>
      <c r="C1004" s="18"/>
      <c r="D1004" s="18"/>
      <c r="E1004" s="18"/>
      <c r="F1004" s="18"/>
      <c r="G1004" s="18"/>
      <c r="H1004" s="18"/>
      <c r="I1004" s="18"/>
      <c r="J1004" s="18"/>
      <c r="K1004" s="18"/>
      <c r="L1004" s="18"/>
    </row>
    <row r="1005" spans="2:12" ht="14.5" customHeight="1" x14ac:dyDescent="0.35">
      <c r="B1005" s="18"/>
      <c r="C1005" s="18"/>
      <c r="D1005" s="18"/>
      <c r="E1005" s="18"/>
      <c r="F1005" s="18"/>
      <c r="G1005" s="18"/>
      <c r="H1005" s="18"/>
      <c r="I1005" s="18"/>
      <c r="J1005" s="18"/>
      <c r="K1005" s="18"/>
      <c r="L1005" s="18"/>
    </row>
    <row r="1006" spans="2:12" ht="14.5" customHeight="1" x14ac:dyDescent="0.35">
      <c r="B1006" s="18"/>
      <c r="C1006" s="18"/>
      <c r="D1006" s="18"/>
      <c r="E1006" s="18"/>
      <c r="F1006" s="18"/>
      <c r="G1006" s="18"/>
      <c r="H1006" s="18"/>
      <c r="I1006" s="18"/>
      <c r="J1006" s="18"/>
      <c r="K1006" s="18"/>
      <c r="L1006" s="18"/>
    </row>
    <row r="1007" spans="2:12" ht="14.5" customHeight="1" x14ac:dyDescent="0.35">
      <c r="B1007" s="18"/>
      <c r="C1007" s="18"/>
      <c r="D1007" s="18"/>
      <c r="E1007" s="18"/>
      <c r="F1007" s="18"/>
      <c r="G1007" s="18"/>
      <c r="H1007" s="18"/>
      <c r="I1007" s="18"/>
      <c r="J1007" s="18"/>
      <c r="K1007" s="18"/>
      <c r="L1007" s="18"/>
    </row>
    <row r="1008" spans="2:12" ht="14.5" customHeight="1" x14ac:dyDescent="0.35">
      <c r="B1008" s="18"/>
      <c r="C1008" s="18"/>
      <c r="D1008" s="18"/>
      <c r="E1008" s="18"/>
      <c r="F1008" s="18"/>
      <c r="G1008" s="18"/>
      <c r="H1008" s="18"/>
      <c r="I1008" s="18"/>
      <c r="J1008" s="18"/>
      <c r="K1008" s="18"/>
      <c r="L1008" s="18"/>
    </row>
    <row r="1009" spans="2:12" ht="14.5" customHeight="1" x14ac:dyDescent="0.35">
      <c r="B1009" s="18"/>
      <c r="C1009" s="18"/>
      <c r="D1009" s="18"/>
      <c r="E1009" s="18"/>
      <c r="F1009" s="18"/>
      <c r="G1009" s="18"/>
      <c r="H1009" s="18"/>
      <c r="I1009" s="18"/>
      <c r="J1009" s="18"/>
      <c r="K1009" s="18"/>
      <c r="L1009" s="18"/>
    </row>
    <row r="1010" spans="2:12" ht="14.5" customHeight="1" x14ac:dyDescent="0.35">
      <c r="B1010" s="18"/>
      <c r="C1010" s="18"/>
      <c r="D1010" s="18"/>
      <c r="E1010" s="18"/>
      <c r="F1010" s="18"/>
      <c r="G1010" s="18"/>
      <c r="H1010" s="18"/>
      <c r="I1010" s="18"/>
      <c r="J1010" s="18"/>
      <c r="K1010" s="18"/>
      <c r="L1010" s="18"/>
    </row>
    <row r="1011" spans="2:12" ht="14.5" customHeight="1" x14ac:dyDescent="0.35">
      <c r="B1011" s="18"/>
      <c r="C1011" s="18"/>
      <c r="D1011" s="18"/>
      <c r="E1011" s="18"/>
      <c r="F1011" s="18"/>
      <c r="G1011" s="18"/>
      <c r="H1011" s="18"/>
      <c r="I1011" s="18"/>
      <c r="J1011" s="18"/>
      <c r="K1011" s="18"/>
      <c r="L1011" s="18"/>
    </row>
    <row r="1012" spans="2:12" ht="14.5" customHeight="1" x14ac:dyDescent="0.35">
      <c r="B1012" s="18"/>
      <c r="C1012" s="18"/>
      <c r="D1012" s="18"/>
      <c r="E1012" s="18"/>
      <c r="F1012" s="18"/>
      <c r="G1012" s="18"/>
      <c r="H1012" s="18"/>
      <c r="I1012" s="18"/>
      <c r="J1012" s="18"/>
      <c r="K1012" s="18"/>
      <c r="L1012" s="18"/>
    </row>
    <row r="1013" spans="2:12" ht="14.5" customHeight="1" x14ac:dyDescent="0.35">
      <c r="B1013" s="18"/>
      <c r="C1013" s="18"/>
      <c r="D1013" s="18"/>
      <c r="E1013" s="18"/>
      <c r="F1013" s="18"/>
      <c r="G1013" s="18"/>
      <c r="H1013" s="18"/>
      <c r="I1013" s="18"/>
      <c r="J1013" s="18"/>
      <c r="K1013" s="18"/>
      <c r="L1013" s="18"/>
    </row>
    <row r="1014" spans="2:12" ht="14.5" customHeight="1" x14ac:dyDescent="0.35">
      <c r="B1014" s="18"/>
      <c r="C1014" s="18"/>
      <c r="D1014" s="18"/>
      <c r="E1014" s="18"/>
      <c r="F1014" s="18"/>
      <c r="G1014" s="18"/>
      <c r="H1014" s="18"/>
      <c r="I1014" s="18"/>
      <c r="J1014" s="18"/>
      <c r="K1014" s="18"/>
      <c r="L1014" s="18"/>
    </row>
    <row r="1015" spans="2:12" ht="14.5" customHeight="1" x14ac:dyDescent="0.35">
      <c r="B1015" s="18"/>
      <c r="C1015" s="18"/>
      <c r="D1015" s="18"/>
      <c r="E1015" s="18"/>
      <c r="F1015" s="18"/>
      <c r="G1015" s="18"/>
      <c r="H1015" s="18"/>
      <c r="I1015" s="18"/>
      <c r="J1015" s="18"/>
      <c r="K1015" s="18"/>
      <c r="L1015" s="18"/>
    </row>
    <row r="1016" spans="2:12" ht="14.5" customHeight="1" x14ac:dyDescent="0.35">
      <c r="B1016" s="18"/>
      <c r="C1016" s="18"/>
      <c r="D1016" s="18"/>
      <c r="E1016" s="18"/>
      <c r="F1016" s="18"/>
      <c r="G1016" s="18"/>
      <c r="H1016" s="18"/>
      <c r="I1016" s="18"/>
      <c r="J1016" s="18"/>
      <c r="K1016" s="18"/>
      <c r="L1016" s="18"/>
    </row>
    <row r="1017" spans="2:12" ht="14.5" customHeight="1" x14ac:dyDescent="0.35">
      <c r="B1017" s="18"/>
      <c r="C1017" s="18"/>
      <c r="D1017" s="18"/>
      <c r="E1017" s="18"/>
      <c r="F1017" s="18"/>
      <c r="G1017" s="18"/>
      <c r="H1017" s="18"/>
      <c r="I1017" s="18"/>
      <c r="J1017" s="18"/>
      <c r="K1017" s="18"/>
      <c r="L1017" s="18"/>
    </row>
    <row r="1018" spans="2:12" ht="14.5" customHeight="1" x14ac:dyDescent="0.35">
      <c r="B1018" s="18"/>
      <c r="C1018" s="18"/>
      <c r="D1018" s="18"/>
      <c r="E1018" s="18"/>
      <c r="F1018" s="18"/>
      <c r="G1018" s="18"/>
      <c r="H1018" s="18"/>
      <c r="I1018" s="18"/>
      <c r="J1018" s="18"/>
      <c r="K1018" s="18"/>
      <c r="L1018" s="18"/>
    </row>
    <row r="1019" spans="2:12" ht="14.5" customHeight="1" x14ac:dyDescent="0.35">
      <c r="B1019" s="18"/>
      <c r="C1019" s="18"/>
      <c r="D1019" s="18"/>
      <c r="E1019" s="18"/>
      <c r="F1019" s="18"/>
      <c r="G1019" s="18"/>
      <c r="H1019" s="18"/>
      <c r="I1019" s="18"/>
      <c r="J1019" s="18"/>
      <c r="K1019" s="18"/>
      <c r="L1019" s="18"/>
    </row>
    <row r="1020" spans="2:12" ht="14.5" customHeight="1" x14ac:dyDescent="0.35">
      <c r="B1020" s="18"/>
      <c r="C1020" s="18"/>
      <c r="D1020" s="18"/>
      <c r="E1020" s="18"/>
      <c r="F1020" s="18"/>
      <c r="G1020" s="18"/>
      <c r="H1020" s="18"/>
      <c r="I1020" s="18"/>
      <c r="J1020" s="18"/>
      <c r="K1020" s="18"/>
      <c r="L1020" s="18"/>
    </row>
    <row r="1021" spans="2:12" ht="14.5" customHeight="1" x14ac:dyDescent="0.35">
      <c r="B1021" s="18"/>
      <c r="C1021" s="18"/>
      <c r="D1021" s="18"/>
      <c r="E1021" s="18"/>
      <c r="F1021" s="18"/>
      <c r="G1021" s="18"/>
      <c r="H1021" s="18"/>
      <c r="I1021" s="18"/>
      <c r="J1021" s="18"/>
      <c r="K1021" s="18"/>
      <c r="L1021" s="18"/>
    </row>
    <row r="1022" spans="2:12" ht="14.5" customHeight="1" x14ac:dyDescent="0.35">
      <c r="B1022" s="18"/>
      <c r="C1022" s="18"/>
      <c r="D1022" s="18"/>
      <c r="E1022" s="18"/>
      <c r="F1022" s="18"/>
      <c r="G1022" s="18"/>
      <c r="H1022" s="18"/>
      <c r="I1022" s="18"/>
      <c r="J1022" s="18"/>
      <c r="K1022" s="18"/>
      <c r="L1022" s="18"/>
    </row>
    <row r="1023" spans="2:12" ht="14.5" customHeight="1" x14ac:dyDescent="0.35">
      <c r="B1023" s="18"/>
      <c r="C1023" s="18"/>
      <c r="D1023" s="18"/>
      <c r="E1023" s="18"/>
      <c r="F1023" s="18"/>
      <c r="G1023" s="18"/>
      <c r="H1023" s="18"/>
      <c r="I1023" s="18"/>
      <c r="J1023" s="18"/>
      <c r="K1023" s="18"/>
      <c r="L1023" s="18"/>
    </row>
    <row r="1024" spans="2:12" ht="14.5" customHeight="1" x14ac:dyDescent="0.35">
      <c r="B1024" s="18"/>
      <c r="C1024" s="18"/>
      <c r="D1024" s="18"/>
      <c r="E1024" s="18"/>
      <c r="F1024" s="18"/>
      <c r="G1024" s="18"/>
      <c r="H1024" s="18"/>
      <c r="I1024" s="18"/>
      <c r="J1024" s="18"/>
      <c r="K1024" s="18"/>
      <c r="L1024" s="18"/>
    </row>
    <row r="1025" spans="2:12" ht="14.5" customHeight="1" x14ac:dyDescent="0.35">
      <c r="B1025" s="18"/>
      <c r="C1025" s="18"/>
      <c r="D1025" s="18"/>
      <c r="E1025" s="18"/>
      <c r="F1025" s="18"/>
      <c r="G1025" s="18"/>
      <c r="H1025" s="18"/>
      <c r="I1025" s="18"/>
      <c r="J1025" s="18"/>
      <c r="K1025" s="18"/>
      <c r="L1025" s="18"/>
    </row>
    <row r="1026" spans="2:12" ht="14.5" customHeight="1" x14ac:dyDescent="0.35">
      <c r="B1026" s="18"/>
      <c r="C1026" s="18"/>
      <c r="D1026" s="18"/>
      <c r="E1026" s="18"/>
      <c r="F1026" s="18"/>
      <c r="G1026" s="18"/>
      <c r="H1026" s="18"/>
      <c r="I1026" s="18"/>
      <c r="J1026" s="18"/>
      <c r="K1026" s="18"/>
      <c r="L1026" s="18"/>
    </row>
    <row r="1027" spans="2:12" ht="14.5" customHeight="1" x14ac:dyDescent="0.35">
      <c r="B1027" s="18"/>
      <c r="C1027" s="18"/>
      <c r="D1027" s="18"/>
      <c r="E1027" s="18"/>
      <c r="F1027" s="18"/>
      <c r="G1027" s="18"/>
      <c r="H1027" s="18"/>
      <c r="I1027" s="18"/>
      <c r="J1027" s="18"/>
      <c r="K1027" s="18"/>
      <c r="L1027" s="18"/>
    </row>
    <row r="1028" spans="2:12" ht="14.5" customHeight="1" x14ac:dyDescent="0.35">
      <c r="B1028" s="18"/>
      <c r="C1028" s="18"/>
      <c r="D1028" s="18"/>
      <c r="E1028" s="18"/>
      <c r="F1028" s="18"/>
      <c r="G1028" s="18"/>
      <c r="H1028" s="18"/>
      <c r="I1028" s="18"/>
      <c r="J1028" s="18"/>
      <c r="K1028" s="18"/>
      <c r="L1028" s="18"/>
    </row>
    <row r="1029" spans="2:12" ht="14.5" customHeight="1" x14ac:dyDescent="0.35">
      <c r="B1029" s="18"/>
      <c r="C1029" s="18"/>
      <c r="D1029" s="18"/>
      <c r="E1029" s="18"/>
      <c r="F1029" s="18"/>
      <c r="G1029" s="18"/>
      <c r="H1029" s="18"/>
      <c r="I1029" s="18"/>
      <c r="J1029" s="18"/>
      <c r="K1029" s="18"/>
      <c r="L1029" s="18"/>
    </row>
    <row r="1030" spans="2:12" ht="14.5" customHeight="1" x14ac:dyDescent="0.35">
      <c r="B1030" s="18"/>
      <c r="C1030" s="18"/>
      <c r="D1030" s="18"/>
      <c r="E1030" s="18"/>
      <c r="F1030" s="18"/>
      <c r="G1030" s="18"/>
      <c r="H1030" s="18"/>
      <c r="I1030" s="18"/>
      <c r="J1030" s="18"/>
      <c r="K1030" s="18"/>
      <c r="L1030" s="18"/>
    </row>
    <row r="1031" spans="2:12" ht="14.5" customHeight="1" x14ac:dyDescent="0.35">
      <c r="B1031" s="18"/>
      <c r="C1031" s="18"/>
      <c r="D1031" s="18"/>
      <c r="E1031" s="18"/>
      <c r="F1031" s="18"/>
      <c r="G1031" s="18"/>
      <c r="H1031" s="18"/>
      <c r="I1031" s="18"/>
      <c r="J1031" s="18"/>
      <c r="K1031" s="18"/>
      <c r="L1031" s="18"/>
    </row>
    <row r="1032" spans="2:12" ht="14.5" customHeight="1" x14ac:dyDescent="0.35">
      <c r="B1032" s="18"/>
      <c r="C1032" s="18"/>
      <c r="D1032" s="18"/>
      <c r="E1032" s="18"/>
      <c r="F1032" s="18"/>
      <c r="G1032" s="18"/>
      <c r="H1032" s="18"/>
      <c r="I1032" s="18"/>
      <c r="J1032" s="18"/>
      <c r="K1032" s="18"/>
      <c r="L1032" s="18"/>
    </row>
    <row r="1033" spans="2:12" ht="14.5" customHeight="1" x14ac:dyDescent="0.35">
      <c r="B1033" s="18"/>
      <c r="C1033" s="18"/>
      <c r="D1033" s="18"/>
      <c r="E1033" s="18"/>
      <c r="F1033" s="18"/>
      <c r="G1033" s="18"/>
      <c r="H1033" s="18"/>
      <c r="I1033" s="18"/>
      <c r="J1033" s="18"/>
      <c r="K1033" s="18"/>
      <c r="L1033" s="18"/>
    </row>
    <row r="1034" spans="2:12" ht="14.5" customHeight="1" x14ac:dyDescent="0.35">
      <c r="B1034" s="18"/>
      <c r="C1034" s="18"/>
      <c r="D1034" s="18"/>
      <c r="E1034" s="18"/>
      <c r="F1034" s="18"/>
      <c r="G1034" s="18"/>
      <c r="H1034" s="18"/>
      <c r="I1034" s="18"/>
      <c r="J1034" s="18"/>
      <c r="K1034" s="18"/>
      <c r="L1034" s="18"/>
    </row>
    <row r="1035" spans="2:12" ht="14.5" customHeight="1" x14ac:dyDescent="0.35">
      <c r="B1035" s="18"/>
      <c r="C1035" s="18"/>
      <c r="D1035" s="18"/>
      <c r="E1035" s="18"/>
      <c r="F1035" s="18"/>
      <c r="G1035" s="18"/>
      <c r="H1035" s="18"/>
      <c r="I1035" s="18"/>
      <c r="J1035" s="18"/>
      <c r="K1035" s="18"/>
      <c r="L1035" s="18"/>
    </row>
    <row r="1036" spans="2:12" ht="14.5" customHeight="1" x14ac:dyDescent="0.35">
      <c r="B1036" s="18"/>
      <c r="C1036" s="18"/>
      <c r="D1036" s="18"/>
      <c r="E1036" s="18"/>
      <c r="F1036" s="18"/>
      <c r="G1036" s="18"/>
      <c r="H1036" s="18"/>
      <c r="I1036" s="18"/>
      <c r="J1036" s="18"/>
      <c r="K1036" s="18"/>
      <c r="L1036" s="18"/>
    </row>
    <row r="1037" spans="2:12" ht="14.5" customHeight="1" x14ac:dyDescent="0.35">
      <c r="B1037" s="18"/>
      <c r="C1037" s="18"/>
      <c r="D1037" s="18"/>
      <c r="E1037" s="18"/>
      <c r="F1037" s="18"/>
      <c r="G1037" s="18"/>
      <c r="H1037" s="18"/>
      <c r="I1037" s="18"/>
      <c r="J1037" s="18"/>
      <c r="K1037" s="18"/>
      <c r="L1037" s="18"/>
    </row>
    <row r="1038" spans="2:12" ht="14.5" customHeight="1" x14ac:dyDescent="0.35">
      <c r="B1038" s="18"/>
      <c r="C1038" s="18"/>
      <c r="D1038" s="18"/>
      <c r="E1038" s="18"/>
      <c r="F1038" s="18"/>
      <c r="G1038" s="18"/>
      <c r="H1038" s="18"/>
      <c r="I1038" s="18"/>
      <c r="J1038" s="18"/>
      <c r="K1038" s="18"/>
      <c r="L1038" s="18"/>
    </row>
    <row r="1039" spans="2:12" ht="14.5" customHeight="1" x14ac:dyDescent="0.35">
      <c r="B1039" s="18"/>
      <c r="C1039" s="18"/>
      <c r="D1039" s="18"/>
      <c r="E1039" s="18"/>
      <c r="F1039" s="18"/>
      <c r="G1039" s="18"/>
      <c r="H1039" s="18"/>
      <c r="I1039" s="18"/>
      <c r="J1039" s="18"/>
      <c r="K1039" s="18"/>
      <c r="L1039" s="18"/>
    </row>
    <row r="1040" spans="2:12" ht="14.5" customHeight="1" x14ac:dyDescent="0.35">
      <c r="B1040" s="18"/>
      <c r="C1040" s="18"/>
      <c r="D1040" s="18"/>
      <c r="E1040" s="18"/>
      <c r="F1040" s="18"/>
      <c r="G1040" s="18"/>
      <c r="H1040" s="18"/>
      <c r="I1040" s="18"/>
      <c r="J1040" s="18"/>
      <c r="K1040" s="18"/>
      <c r="L1040" s="18"/>
    </row>
    <row r="1041" spans="2:12" ht="14.5" customHeight="1" x14ac:dyDescent="0.35">
      <c r="B1041" s="18"/>
      <c r="C1041" s="18"/>
      <c r="D1041" s="18"/>
      <c r="E1041" s="18"/>
      <c r="F1041" s="18"/>
      <c r="G1041" s="18"/>
      <c r="H1041" s="18"/>
      <c r="I1041" s="18"/>
      <c r="J1041" s="18"/>
      <c r="K1041" s="18"/>
      <c r="L1041" s="18"/>
    </row>
    <row r="1042" spans="2:12" ht="14.5" customHeight="1" x14ac:dyDescent="0.35">
      <c r="B1042" s="18"/>
      <c r="C1042" s="18"/>
      <c r="D1042" s="18"/>
      <c r="E1042" s="18"/>
      <c r="F1042" s="18"/>
      <c r="G1042" s="18"/>
      <c r="H1042" s="18"/>
      <c r="I1042" s="18"/>
      <c r="J1042" s="18"/>
      <c r="K1042" s="18"/>
      <c r="L1042" s="18"/>
    </row>
    <row r="1043" spans="2:12" ht="14.5" customHeight="1" x14ac:dyDescent="0.35">
      <c r="B1043" s="18"/>
      <c r="C1043" s="18"/>
      <c r="D1043" s="18"/>
      <c r="E1043" s="18"/>
      <c r="F1043" s="18"/>
      <c r="G1043" s="18"/>
      <c r="H1043" s="18"/>
      <c r="I1043" s="18"/>
      <c r="J1043" s="18"/>
      <c r="K1043" s="18"/>
      <c r="L1043" s="18"/>
    </row>
    <row r="1044" spans="2:12" ht="14.5" customHeight="1" x14ac:dyDescent="0.35">
      <c r="B1044" s="18"/>
      <c r="C1044" s="18"/>
      <c r="D1044" s="18"/>
      <c r="E1044" s="18"/>
      <c r="F1044" s="18"/>
      <c r="G1044" s="18"/>
      <c r="H1044" s="18"/>
      <c r="I1044" s="18"/>
      <c r="J1044" s="18"/>
      <c r="K1044" s="18"/>
      <c r="L1044" s="18"/>
    </row>
    <row r="1045" spans="2:12" ht="14.5" customHeight="1" x14ac:dyDescent="0.35">
      <c r="B1045" s="18"/>
      <c r="C1045" s="18"/>
      <c r="D1045" s="18"/>
      <c r="E1045" s="18"/>
      <c r="F1045" s="18"/>
      <c r="G1045" s="18"/>
      <c r="H1045" s="18"/>
      <c r="I1045" s="18"/>
      <c r="J1045" s="18"/>
      <c r="K1045" s="18"/>
      <c r="L1045" s="18"/>
    </row>
    <row r="1046" spans="2:12" ht="14.5" customHeight="1" x14ac:dyDescent="0.35">
      <c r="B1046" s="18"/>
      <c r="C1046" s="18"/>
      <c r="D1046" s="18"/>
      <c r="E1046" s="18"/>
      <c r="F1046" s="18"/>
      <c r="G1046" s="18"/>
      <c r="H1046" s="18"/>
      <c r="I1046" s="18"/>
      <c r="J1046" s="18"/>
      <c r="K1046" s="18"/>
      <c r="L1046" s="18"/>
    </row>
    <row r="1047" spans="2:12" ht="14.5" customHeight="1" x14ac:dyDescent="0.35">
      <c r="B1047" s="18"/>
      <c r="C1047" s="18"/>
      <c r="D1047" s="18"/>
      <c r="E1047" s="18"/>
      <c r="F1047" s="18"/>
      <c r="G1047" s="18"/>
      <c r="H1047" s="18"/>
      <c r="I1047" s="18"/>
      <c r="J1047" s="18"/>
      <c r="K1047" s="18"/>
      <c r="L1047" s="18"/>
    </row>
    <row r="1048" spans="2:12" ht="14.5" customHeight="1" x14ac:dyDescent="0.35">
      <c r="B1048" s="18"/>
      <c r="C1048" s="18"/>
      <c r="D1048" s="18"/>
      <c r="E1048" s="18"/>
      <c r="F1048" s="18"/>
      <c r="G1048" s="18"/>
      <c r="H1048" s="18"/>
      <c r="I1048" s="18"/>
      <c r="J1048" s="18"/>
      <c r="K1048" s="18"/>
      <c r="L1048" s="18"/>
    </row>
    <row r="1049" spans="2:12" ht="14.5" customHeight="1" x14ac:dyDescent="0.35">
      <c r="B1049" s="18"/>
      <c r="C1049" s="18"/>
      <c r="D1049" s="18"/>
      <c r="E1049" s="18"/>
      <c r="F1049" s="18"/>
      <c r="G1049" s="18"/>
      <c r="H1049" s="18"/>
      <c r="I1049" s="18"/>
      <c r="J1049" s="18"/>
      <c r="K1049" s="18"/>
      <c r="L1049" s="18"/>
    </row>
    <row r="1050" spans="2:12" ht="14.5" customHeight="1" x14ac:dyDescent="0.35">
      <c r="B1050" s="18"/>
      <c r="C1050" s="18"/>
      <c r="D1050" s="18"/>
      <c r="E1050" s="18"/>
      <c r="F1050" s="18"/>
      <c r="G1050" s="18"/>
      <c r="H1050" s="18"/>
      <c r="I1050" s="18"/>
      <c r="J1050" s="18"/>
      <c r="K1050" s="18"/>
      <c r="L1050" s="18"/>
    </row>
    <row r="1051" spans="2:12" ht="14.5" customHeight="1" x14ac:dyDescent="0.35">
      <c r="B1051" s="18"/>
      <c r="C1051" s="18"/>
      <c r="D1051" s="18"/>
      <c r="E1051" s="18"/>
      <c r="F1051" s="18"/>
      <c r="G1051" s="18"/>
      <c r="H1051" s="18"/>
      <c r="I1051" s="18"/>
      <c r="J1051" s="18"/>
      <c r="K1051" s="18"/>
      <c r="L1051" s="18"/>
    </row>
    <row r="1052" spans="2:12" ht="14.5" customHeight="1" x14ac:dyDescent="0.35">
      <c r="B1052" s="18"/>
      <c r="C1052" s="18"/>
      <c r="D1052" s="18"/>
      <c r="E1052" s="18"/>
      <c r="F1052" s="18"/>
      <c r="G1052" s="18"/>
      <c r="H1052" s="18"/>
      <c r="I1052" s="18"/>
      <c r="J1052" s="18"/>
      <c r="K1052" s="18"/>
      <c r="L1052" s="18"/>
    </row>
    <row r="1053" spans="2:12" ht="14.5" customHeight="1" x14ac:dyDescent="0.35">
      <c r="B1053" s="18"/>
      <c r="C1053" s="18"/>
      <c r="D1053" s="18"/>
      <c r="E1053" s="18"/>
      <c r="F1053" s="18"/>
      <c r="G1053" s="18"/>
      <c r="H1053" s="18"/>
      <c r="I1053" s="18"/>
      <c r="J1053" s="18"/>
      <c r="K1053" s="18"/>
      <c r="L1053" s="18"/>
    </row>
    <row r="1054" spans="2:12" ht="14.5" customHeight="1" x14ac:dyDescent="0.35">
      <c r="B1054" s="18"/>
      <c r="C1054" s="18"/>
      <c r="D1054" s="18"/>
      <c r="E1054" s="18"/>
      <c r="F1054" s="18"/>
      <c r="G1054" s="18"/>
      <c r="H1054" s="18"/>
      <c r="I1054" s="18"/>
      <c r="J1054" s="18"/>
      <c r="K1054" s="18"/>
      <c r="L1054" s="18"/>
    </row>
    <row r="1055" spans="2:12" ht="14.5" customHeight="1" x14ac:dyDescent="0.35">
      <c r="B1055" s="18"/>
      <c r="C1055" s="18"/>
      <c r="D1055" s="18"/>
      <c r="E1055" s="18"/>
      <c r="F1055" s="18"/>
      <c r="G1055" s="18"/>
      <c r="H1055" s="18"/>
      <c r="I1055" s="18"/>
      <c r="J1055" s="18"/>
      <c r="K1055" s="18"/>
      <c r="L1055" s="18"/>
    </row>
    <row r="1056" spans="2:12" ht="14.5" customHeight="1" x14ac:dyDescent="0.35">
      <c r="B1056" s="18"/>
      <c r="C1056" s="18"/>
      <c r="D1056" s="18"/>
      <c r="E1056" s="18"/>
      <c r="F1056" s="18"/>
      <c r="G1056" s="18"/>
      <c r="H1056" s="18"/>
      <c r="I1056" s="18"/>
      <c r="J1056" s="18"/>
      <c r="K1056" s="18"/>
      <c r="L1056" s="18"/>
    </row>
    <row r="1057" spans="2:12" ht="14.5" customHeight="1" x14ac:dyDescent="0.35">
      <c r="B1057" s="18"/>
      <c r="C1057" s="18"/>
      <c r="D1057" s="18"/>
      <c r="E1057" s="18"/>
      <c r="F1057" s="18"/>
      <c r="G1057" s="18"/>
      <c r="H1057" s="18"/>
      <c r="I1057" s="18"/>
      <c r="J1057" s="18"/>
      <c r="K1057" s="18"/>
      <c r="L1057" s="18"/>
    </row>
    <row r="1058" spans="2:12" ht="14.5" customHeight="1" x14ac:dyDescent="0.35">
      <c r="B1058" s="18"/>
      <c r="C1058" s="18"/>
      <c r="D1058" s="18"/>
      <c r="E1058" s="18"/>
      <c r="F1058" s="18"/>
      <c r="G1058" s="18"/>
      <c r="H1058" s="18"/>
      <c r="I1058" s="18"/>
      <c r="J1058" s="18"/>
      <c r="K1058" s="18"/>
      <c r="L1058" s="18"/>
    </row>
    <row r="1059" spans="2:12" ht="14.5" customHeight="1" x14ac:dyDescent="0.35">
      <c r="B1059" s="18"/>
      <c r="C1059" s="18"/>
      <c r="D1059" s="18"/>
      <c r="E1059" s="18"/>
      <c r="F1059" s="18"/>
      <c r="G1059" s="18"/>
      <c r="H1059" s="18"/>
      <c r="I1059" s="18"/>
      <c r="J1059" s="18"/>
      <c r="K1059" s="18"/>
      <c r="L1059" s="18"/>
    </row>
    <row r="1060" spans="2:12" ht="14.5" customHeight="1" x14ac:dyDescent="0.35">
      <c r="B1060" s="18"/>
      <c r="C1060" s="18"/>
      <c r="D1060" s="18"/>
      <c r="E1060" s="18"/>
      <c r="F1060" s="18"/>
      <c r="G1060" s="18"/>
      <c r="H1060" s="18"/>
      <c r="I1060" s="18"/>
      <c r="J1060" s="18"/>
      <c r="K1060" s="18"/>
      <c r="L1060" s="18"/>
    </row>
    <row r="1061" spans="2:12" ht="14.5" customHeight="1" x14ac:dyDescent="0.35">
      <c r="B1061" s="18"/>
      <c r="C1061" s="18"/>
      <c r="D1061" s="18"/>
      <c r="E1061" s="18"/>
      <c r="F1061" s="18"/>
      <c r="G1061" s="18"/>
      <c r="H1061" s="18"/>
      <c r="I1061" s="18"/>
      <c r="J1061" s="18"/>
      <c r="K1061" s="18"/>
      <c r="L1061" s="18"/>
    </row>
    <row r="1062" spans="2:12" ht="14.5" customHeight="1" x14ac:dyDescent="0.35">
      <c r="B1062" s="18"/>
      <c r="C1062" s="18"/>
      <c r="D1062" s="18"/>
      <c r="E1062" s="18"/>
      <c r="F1062" s="18"/>
      <c r="G1062" s="18"/>
      <c r="H1062" s="18"/>
      <c r="I1062" s="18"/>
      <c r="J1062" s="18"/>
      <c r="K1062" s="18"/>
      <c r="L1062" s="18"/>
    </row>
    <row r="1063" spans="2:12" ht="14.5" customHeight="1" x14ac:dyDescent="0.35">
      <c r="B1063" s="18"/>
      <c r="C1063" s="18"/>
      <c r="D1063" s="18"/>
      <c r="E1063" s="18"/>
      <c r="F1063" s="18"/>
      <c r="G1063" s="18"/>
      <c r="H1063" s="18"/>
      <c r="I1063" s="18"/>
      <c r="J1063" s="18"/>
      <c r="K1063" s="18"/>
      <c r="L1063" s="18"/>
    </row>
    <row r="1064" spans="2:12" ht="14.5" customHeight="1" x14ac:dyDescent="0.35">
      <c r="B1064" s="18"/>
      <c r="C1064" s="18"/>
      <c r="D1064" s="18"/>
      <c r="E1064" s="18"/>
      <c r="F1064" s="18"/>
      <c r="G1064" s="18"/>
      <c r="H1064" s="18"/>
      <c r="I1064" s="18"/>
      <c r="J1064" s="18"/>
      <c r="K1064" s="18"/>
      <c r="L1064" s="18"/>
    </row>
    <row r="1065" spans="2:12" ht="14.5" customHeight="1" x14ac:dyDescent="0.35">
      <c r="B1065" s="18"/>
      <c r="C1065" s="18"/>
      <c r="D1065" s="18"/>
      <c r="E1065" s="18"/>
      <c r="F1065" s="18"/>
      <c r="G1065" s="18"/>
      <c r="H1065" s="18"/>
      <c r="I1065" s="18"/>
      <c r="J1065" s="18"/>
      <c r="K1065" s="18"/>
      <c r="L1065" s="18"/>
    </row>
    <row r="1066" spans="2:12" ht="14.5" customHeight="1" x14ac:dyDescent="0.35">
      <c r="B1066" s="18"/>
      <c r="C1066" s="18"/>
      <c r="D1066" s="18"/>
      <c r="E1066" s="18"/>
      <c r="F1066" s="18"/>
      <c r="G1066" s="18"/>
      <c r="H1066" s="18"/>
      <c r="I1066" s="18"/>
      <c r="J1066" s="18"/>
      <c r="K1066" s="18"/>
      <c r="L1066" s="18"/>
    </row>
    <row r="1067" spans="2:12" ht="14.5" customHeight="1" x14ac:dyDescent="0.35">
      <c r="B1067" s="18"/>
      <c r="C1067" s="18"/>
      <c r="D1067" s="18"/>
      <c r="E1067" s="18"/>
      <c r="F1067" s="18"/>
      <c r="G1067" s="18"/>
      <c r="H1067" s="18"/>
      <c r="I1067" s="18"/>
      <c r="J1067" s="18"/>
      <c r="K1067" s="18"/>
      <c r="L1067" s="18"/>
    </row>
    <row r="1068" spans="2:12" ht="14.5" customHeight="1" x14ac:dyDescent="0.35">
      <c r="B1068" s="18"/>
      <c r="C1068" s="18"/>
      <c r="D1068" s="18"/>
      <c r="E1068" s="18"/>
      <c r="F1068" s="18"/>
      <c r="G1068" s="18"/>
      <c r="H1068" s="18"/>
      <c r="I1068" s="18"/>
      <c r="J1068" s="18"/>
      <c r="K1068" s="18"/>
      <c r="L1068" s="18"/>
    </row>
    <row r="1069" spans="2:12" ht="14.5" customHeight="1" x14ac:dyDescent="0.35">
      <c r="B1069" s="18"/>
      <c r="C1069" s="18"/>
      <c r="D1069" s="18"/>
      <c r="E1069" s="18"/>
      <c r="F1069" s="18"/>
      <c r="G1069" s="18"/>
      <c r="H1069" s="18"/>
      <c r="I1069" s="18"/>
      <c r="J1069" s="18"/>
      <c r="K1069" s="18"/>
      <c r="L1069" s="18"/>
    </row>
    <row r="1070" spans="2:12" ht="14.5" customHeight="1" x14ac:dyDescent="0.35">
      <c r="B1070" s="18"/>
      <c r="C1070" s="18"/>
      <c r="D1070" s="18"/>
      <c r="E1070" s="18"/>
      <c r="F1070" s="18"/>
      <c r="G1070" s="18"/>
      <c r="H1070" s="18"/>
      <c r="I1070" s="18"/>
      <c r="J1070" s="18"/>
      <c r="K1070" s="18"/>
      <c r="L1070" s="18"/>
    </row>
    <row r="1071" spans="2:12" ht="14.5" customHeight="1" x14ac:dyDescent="0.35">
      <c r="B1071" s="18"/>
      <c r="C1071" s="18"/>
      <c r="D1071" s="18"/>
      <c r="E1071" s="18"/>
      <c r="F1071" s="18"/>
      <c r="G1071" s="18"/>
      <c r="H1071" s="18"/>
      <c r="I1071" s="18"/>
      <c r="J1071" s="18"/>
      <c r="K1071" s="18"/>
      <c r="L1071" s="18"/>
    </row>
    <row r="1072" spans="2:12" ht="14.5" customHeight="1" x14ac:dyDescent="0.35">
      <c r="B1072" s="18"/>
      <c r="C1072" s="18"/>
      <c r="D1072" s="18"/>
      <c r="E1072" s="18"/>
      <c r="F1072" s="18"/>
      <c r="G1072" s="18"/>
      <c r="H1072" s="18"/>
      <c r="I1072" s="18"/>
      <c r="J1072" s="18"/>
      <c r="K1072" s="18"/>
      <c r="L1072" s="18"/>
    </row>
    <row r="1073" spans="2:12" ht="14.5" customHeight="1" x14ac:dyDescent="0.35">
      <c r="B1073" s="18"/>
      <c r="C1073" s="18"/>
      <c r="D1073" s="18"/>
      <c r="E1073" s="18"/>
      <c r="F1073" s="18"/>
      <c r="G1073" s="18"/>
      <c r="H1073" s="18"/>
      <c r="I1073" s="18"/>
      <c r="J1073" s="18"/>
      <c r="K1073" s="18"/>
      <c r="L1073" s="18"/>
    </row>
    <row r="1074" spans="2:12" ht="14.5" customHeight="1" x14ac:dyDescent="0.35">
      <c r="B1074" s="18"/>
      <c r="C1074" s="18"/>
      <c r="D1074" s="18"/>
      <c r="E1074" s="18"/>
      <c r="F1074" s="18"/>
      <c r="G1074" s="18"/>
      <c r="H1074" s="18"/>
      <c r="I1074" s="18"/>
      <c r="J1074" s="18"/>
      <c r="K1074" s="18"/>
      <c r="L1074" s="18"/>
    </row>
    <row r="1075" spans="2:12" ht="14.5" customHeight="1" x14ac:dyDescent="0.35">
      <c r="B1075" s="18"/>
      <c r="C1075" s="18"/>
      <c r="D1075" s="18"/>
      <c r="E1075" s="18"/>
      <c r="F1075" s="18"/>
      <c r="G1075" s="18"/>
      <c r="H1075" s="18"/>
      <c r="I1075" s="18"/>
      <c r="J1075" s="18"/>
      <c r="K1075" s="18"/>
      <c r="L1075" s="18"/>
    </row>
    <row r="1076" spans="2:12" ht="14.5" customHeight="1" x14ac:dyDescent="0.35">
      <c r="B1076" s="18"/>
      <c r="C1076" s="18"/>
      <c r="D1076" s="18"/>
      <c r="E1076" s="18"/>
      <c r="F1076" s="18"/>
      <c r="G1076" s="18"/>
      <c r="H1076" s="18"/>
      <c r="I1076" s="18"/>
      <c r="J1076" s="18"/>
      <c r="K1076" s="18"/>
      <c r="L1076" s="18"/>
    </row>
    <row r="1077" spans="2:12" ht="14.5" customHeight="1" x14ac:dyDescent="0.35">
      <c r="B1077" s="18"/>
      <c r="C1077" s="18"/>
      <c r="D1077" s="18"/>
      <c r="E1077" s="18"/>
      <c r="F1077" s="18"/>
      <c r="G1077" s="18"/>
      <c r="H1077" s="18"/>
      <c r="I1077" s="18"/>
      <c r="J1077" s="18"/>
      <c r="K1077" s="18"/>
      <c r="L1077" s="18"/>
    </row>
    <row r="1078" spans="2:12" ht="14.5" customHeight="1" x14ac:dyDescent="0.35">
      <c r="B1078" s="18"/>
      <c r="C1078" s="18"/>
      <c r="D1078" s="18"/>
      <c r="E1078" s="18"/>
      <c r="F1078" s="18"/>
      <c r="G1078" s="18"/>
      <c r="H1078" s="18"/>
      <c r="I1078" s="18"/>
      <c r="J1078" s="18"/>
      <c r="K1078" s="18"/>
      <c r="L1078" s="18"/>
    </row>
    <row r="1079" spans="2:12" ht="14.5" customHeight="1" x14ac:dyDescent="0.35">
      <c r="B1079" s="18"/>
      <c r="C1079" s="18"/>
      <c r="D1079" s="18"/>
      <c r="E1079" s="18"/>
      <c r="F1079" s="18"/>
      <c r="G1079" s="18"/>
      <c r="H1079" s="18"/>
      <c r="I1079" s="18"/>
      <c r="J1079" s="18"/>
      <c r="K1079" s="18"/>
      <c r="L1079" s="18"/>
    </row>
    <row r="1080" spans="2:12" ht="14.5" customHeight="1" x14ac:dyDescent="0.35">
      <c r="B1080" s="18"/>
      <c r="C1080" s="18"/>
      <c r="D1080" s="18"/>
      <c r="E1080" s="18"/>
      <c r="F1080" s="18"/>
      <c r="G1080" s="18"/>
      <c r="H1080" s="18"/>
      <c r="I1080" s="18"/>
      <c r="J1080" s="18"/>
      <c r="K1080" s="18"/>
      <c r="L1080" s="18"/>
    </row>
    <row r="1081" spans="2:12" ht="14.5" customHeight="1" x14ac:dyDescent="0.35">
      <c r="B1081" s="18"/>
      <c r="C1081" s="18"/>
      <c r="D1081" s="18"/>
      <c r="E1081" s="18"/>
      <c r="F1081" s="18"/>
      <c r="G1081" s="18"/>
      <c r="H1081" s="18"/>
      <c r="I1081" s="18"/>
      <c r="J1081" s="18"/>
      <c r="K1081" s="18"/>
      <c r="L1081" s="18"/>
    </row>
    <row r="1082" spans="2:12" ht="14.5" customHeight="1" x14ac:dyDescent="0.35">
      <c r="B1082" s="18"/>
      <c r="C1082" s="18"/>
      <c r="D1082" s="18"/>
      <c r="E1082" s="18"/>
      <c r="F1082" s="18"/>
      <c r="G1082" s="18"/>
      <c r="H1082" s="18"/>
      <c r="I1082" s="18"/>
      <c r="J1082" s="18"/>
      <c r="K1082" s="18"/>
      <c r="L1082" s="18"/>
    </row>
    <row r="1083" spans="2:12" ht="14.5" customHeight="1" x14ac:dyDescent="0.35">
      <c r="B1083" s="18"/>
      <c r="C1083" s="18"/>
      <c r="D1083" s="18"/>
      <c r="E1083" s="18"/>
      <c r="F1083" s="18"/>
      <c r="G1083" s="18"/>
      <c r="H1083" s="18"/>
      <c r="I1083" s="18"/>
      <c r="J1083" s="18"/>
      <c r="K1083" s="18"/>
      <c r="L1083" s="18"/>
    </row>
    <row r="1084" spans="2:12" ht="14.5" customHeight="1" x14ac:dyDescent="0.35">
      <c r="B1084" s="18"/>
      <c r="C1084" s="18"/>
      <c r="D1084" s="18"/>
      <c r="E1084" s="18"/>
      <c r="F1084" s="18"/>
      <c r="G1084" s="18"/>
      <c r="H1084" s="18"/>
      <c r="I1084" s="18"/>
      <c r="J1084" s="18"/>
      <c r="K1084" s="18"/>
      <c r="L1084" s="18"/>
    </row>
    <row r="1085" spans="2:12" ht="14.5" customHeight="1" x14ac:dyDescent="0.35">
      <c r="B1085" s="18"/>
      <c r="C1085" s="18"/>
      <c r="D1085" s="18"/>
      <c r="E1085" s="18"/>
      <c r="F1085" s="18"/>
      <c r="G1085" s="18"/>
      <c r="H1085" s="18"/>
      <c r="I1085" s="18"/>
      <c r="J1085" s="18"/>
      <c r="K1085" s="18"/>
      <c r="L1085" s="18"/>
    </row>
    <row r="1086" spans="2:12" ht="14.5" customHeight="1" x14ac:dyDescent="0.35">
      <c r="B1086" s="18"/>
      <c r="C1086" s="18"/>
      <c r="D1086" s="18"/>
      <c r="E1086" s="18"/>
      <c r="F1086" s="18"/>
      <c r="G1086" s="18"/>
      <c r="H1086" s="18"/>
      <c r="I1086" s="18"/>
      <c r="J1086" s="18"/>
      <c r="K1086" s="18"/>
      <c r="L1086" s="18"/>
    </row>
    <row r="1087" spans="2:12" ht="14.5" customHeight="1" x14ac:dyDescent="0.35">
      <c r="B1087" s="18"/>
      <c r="C1087" s="18"/>
      <c r="D1087" s="18"/>
      <c r="E1087" s="18"/>
      <c r="F1087" s="18"/>
      <c r="G1087" s="18"/>
      <c r="H1087" s="18"/>
      <c r="I1087" s="18"/>
      <c r="J1087" s="18"/>
      <c r="K1087" s="18"/>
      <c r="L1087" s="18"/>
    </row>
    <row r="1088" spans="2:12" ht="14.5" customHeight="1" x14ac:dyDescent="0.35">
      <c r="B1088" s="18"/>
      <c r="C1088" s="18"/>
      <c r="D1088" s="18"/>
      <c r="E1088" s="18"/>
      <c r="F1088" s="18"/>
      <c r="G1088" s="18"/>
      <c r="H1088" s="18"/>
      <c r="I1088" s="18"/>
      <c r="J1088" s="18"/>
      <c r="K1088" s="18"/>
      <c r="L1088" s="18"/>
    </row>
    <row r="1089" spans="2:12" ht="14.5" customHeight="1" x14ac:dyDescent="0.35">
      <c r="B1089" s="18"/>
      <c r="C1089" s="18"/>
      <c r="D1089" s="18"/>
      <c r="E1089" s="18"/>
      <c r="F1089" s="18"/>
      <c r="G1089" s="18"/>
      <c r="H1089" s="18"/>
      <c r="I1089" s="18"/>
      <c r="J1089" s="18"/>
      <c r="K1089" s="18"/>
      <c r="L1089" s="18"/>
    </row>
    <row r="1090" spans="2:12" ht="14.5" customHeight="1" x14ac:dyDescent="0.35">
      <c r="B1090" s="18"/>
      <c r="C1090" s="18"/>
      <c r="D1090" s="18"/>
      <c r="E1090" s="18"/>
      <c r="F1090" s="18"/>
      <c r="G1090" s="18"/>
      <c r="H1090" s="18"/>
      <c r="I1090" s="18"/>
      <c r="J1090" s="18"/>
      <c r="K1090" s="18"/>
      <c r="L1090" s="18"/>
    </row>
    <row r="1091" spans="2:12" ht="14.5" customHeight="1" x14ac:dyDescent="0.35">
      <c r="B1091" s="18"/>
      <c r="C1091" s="18"/>
      <c r="D1091" s="18"/>
      <c r="E1091" s="18"/>
      <c r="F1091" s="18"/>
      <c r="G1091" s="18"/>
      <c r="H1091" s="18"/>
      <c r="I1091" s="18"/>
      <c r="J1091" s="18"/>
      <c r="K1091" s="18"/>
      <c r="L1091" s="18"/>
    </row>
    <row r="1092" spans="2:12" ht="14.5" customHeight="1" x14ac:dyDescent="0.35">
      <c r="B1092" s="18"/>
      <c r="C1092" s="18"/>
      <c r="D1092" s="18"/>
      <c r="E1092" s="18"/>
      <c r="F1092" s="18"/>
      <c r="G1092" s="18"/>
      <c r="H1092" s="18"/>
      <c r="I1092" s="18"/>
      <c r="J1092" s="18"/>
      <c r="K1092" s="18"/>
      <c r="L1092" s="18"/>
    </row>
    <row r="1093" spans="2:12" ht="14.5" customHeight="1" x14ac:dyDescent="0.35">
      <c r="B1093" s="18"/>
      <c r="C1093" s="18"/>
      <c r="D1093" s="18"/>
      <c r="E1093" s="18"/>
      <c r="F1093" s="18"/>
      <c r="G1093" s="18"/>
      <c r="H1093" s="18"/>
      <c r="I1093" s="18"/>
      <c r="J1093" s="18"/>
      <c r="K1093" s="18"/>
      <c r="L1093" s="18"/>
    </row>
    <row r="1094" spans="2:12" ht="14.5" customHeight="1" x14ac:dyDescent="0.35">
      <c r="B1094" s="18"/>
      <c r="C1094" s="18"/>
      <c r="D1094" s="18"/>
      <c r="E1094" s="18"/>
      <c r="F1094" s="18"/>
      <c r="G1094" s="18"/>
      <c r="H1094" s="18"/>
      <c r="I1094" s="18"/>
      <c r="J1094" s="18"/>
      <c r="K1094" s="18"/>
      <c r="L1094" s="18"/>
    </row>
    <row r="1095" spans="2:12" ht="14.5" customHeight="1" x14ac:dyDescent="0.35">
      <c r="B1095" s="18"/>
      <c r="C1095" s="18"/>
      <c r="D1095" s="18"/>
      <c r="E1095" s="18"/>
      <c r="F1095" s="18"/>
      <c r="G1095" s="18"/>
      <c r="H1095" s="18"/>
      <c r="I1095" s="18"/>
      <c r="J1095" s="18"/>
      <c r="K1095" s="18"/>
      <c r="L1095" s="18"/>
    </row>
    <row r="1096" spans="2:12" ht="14.5" customHeight="1" x14ac:dyDescent="0.35">
      <c r="B1096" s="18"/>
      <c r="C1096" s="18"/>
      <c r="D1096" s="18"/>
      <c r="E1096" s="18"/>
      <c r="F1096" s="18"/>
      <c r="G1096" s="18"/>
      <c r="H1096" s="18"/>
      <c r="I1096" s="18"/>
      <c r="J1096" s="18"/>
      <c r="K1096" s="18"/>
      <c r="L1096" s="18"/>
    </row>
    <row r="1097" spans="2:12" ht="14.5" customHeight="1" x14ac:dyDescent="0.35">
      <c r="B1097" s="18"/>
      <c r="C1097" s="18"/>
      <c r="D1097" s="18"/>
      <c r="E1097" s="18"/>
      <c r="F1097" s="18"/>
      <c r="G1097" s="18"/>
      <c r="H1097" s="18"/>
      <c r="I1097" s="18"/>
      <c r="J1097" s="18"/>
      <c r="K1097" s="18"/>
      <c r="L1097" s="18"/>
    </row>
    <row r="1098" spans="2:12" ht="14.5" customHeight="1" x14ac:dyDescent="0.35">
      <c r="B1098" s="18"/>
      <c r="C1098" s="18"/>
      <c r="D1098" s="18"/>
      <c r="E1098" s="18"/>
      <c r="F1098" s="18"/>
      <c r="G1098" s="18"/>
      <c r="H1098" s="18"/>
      <c r="I1098" s="18"/>
      <c r="J1098" s="18"/>
      <c r="K1098" s="18"/>
      <c r="L1098" s="18"/>
    </row>
    <row r="1099" spans="2:12" ht="14.5" customHeight="1" x14ac:dyDescent="0.35">
      <c r="B1099" s="18"/>
      <c r="C1099" s="18"/>
      <c r="D1099" s="18"/>
      <c r="E1099" s="18"/>
      <c r="F1099" s="18"/>
      <c r="G1099" s="18"/>
      <c r="H1099" s="18"/>
      <c r="I1099" s="18"/>
      <c r="J1099" s="18"/>
      <c r="K1099" s="18"/>
      <c r="L1099" s="18"/>
    </row>
    <row r="1100" spans="2:12" ht="14.5" customHeight="1" x14ac:dyDescent="0.35">
      <c r="B1100" s="18"/>
      <c r="C1100" s="18"/>
      <c r="D1100" s="18"/>
      <c r="E1100" s="18"/>
      <c r="F1100" s="18"/>
      <c r="G1100" s="18"/>
      <c r="H1100" s="18"/>
      <c r="I1100" s="18"/>
      <c r="J1100" s="18"/>
      <c r="K1100" s="18"/>
      <c r="L1100" s="18"/>
    </row>
    <row r="1101" spans="2:12" ht="14.5" customHeight="1" x14ac:dyDescent="0.35">
      <c r="B1101" s="18"/>
      <c r="C1101" s="18"/>
      <c r="D1101" s="18"/>
      <c r="E1101" s="18"/>
      <c r="F1101" s="18"/>
      <c r="G1101" s="18"/>
      <c r="H1101" s="18"/>
      <c r="I1101" s="18"/>
      <c r="J1101" s="18"/>
      <c r="K1101" s="18"/>
      <c r="L1101" s="18"/>
    </row>
    <row r="1102" spans="2:12" ht="14.5" customHeight="1" x14ac:dyDescent="0.35">
      <c r="B1102" s="18"/>
      <c r="C1102" s="18"/>
      <c r="D1102" s="18"/>
      <c r="E1102" s="18"/>
      <c r="F1102" s="18"/>
      <c r="G1102" s="18"/>
      <c r="H1102" s="18"/>
      <c r="I1102" s="18"/>
      <c r="J1102" s="18"/>
      <c r="K1102" s="18"/>
      <c r="L1102" s="18"/>
    </row>
    <row r="1103" spans="2:12" ht="14.5" customHeight="1" x14ac:dyDescent="0.35">
      <c r="B1103" s="18"/>
      <c r="C1103" s="18"/>
      <c r="D1103" s="18"/>
      <c r="E1103" s="18"/>
      <c r="F1103" s="18"/>
      <c r="G1103" s="18"/>
      <c r="H1103" s="18"/>
      <c r="I1103" s="18"/>
      <c r="J1103" s="18"/>
      <c r="K1103" s="18"/>
      <c r="L1103" s="18"/>
    </row>
    <row r="1104" spans="2:12" ht="14.5" customHeight="1" x14ac:dyDescent="0.35">
      <c r="B1104" s="18"/>
      <c r="C1104" s="18"/>
      <c r="D1104" s="18"/>
      <c r="E1104" s="18"/>
      <c r="F1104" s="18"/>
      <c r="G1104" s="18"/>
      <c r="H1104" s="18"/>
      <c r="I1104" s="18"/>
      <c r="J1104" s="18"/>
      <c r="K1104" s="18"/>
      <c r="L1104" s="18"/>
    </row>
    <row r="1105" spans="2:12" ht="14.5" customHeight="1" x14ac:dyDescent="0.35">
      <c r="B1105" s="18"/>
      <c r="C1105" s="18"/>
      <c r="D1105" s="18"/>
      <c r="E1105" s="18"/>
      <c r="F1105" s="18"/>
      <c r="G1105" s="18"/>
      <c r="H1105" s="18"/>
      <c r="I1105" s="18"/>
      <c r="J1105" s="18"/>
      <c r="K1105" s="18"/>
      <c r="L1105" s="18"/>
    </row>
    <row r="1106" spans="2:12" ht="14.5" customHeight="1" x14ac:dyDescent="0.35">
      <c r="B1106" s="18"/>
      <c r="C1106" s="18"/>
      <c r="D1106" s="18"/>
      <c r="E1106" s="18"/>
      <c r="F1106" s="18"/>
      <c r="G1106" s="18"/>
      <c r="H1106" s="18"/>
      <c r="I1106" s="18"/>
      <c r="J1106" s="18"/>
      <c r="K1106" s="18"/>
      <c r="L1106" s="18"/>
    </row>
    <row r="1107" spans="2:12" ht="14.5" customHeight="1" x14ac:dyDescent="0.35">
      <c r="B1107" s="18"/>
      <c r="C1107" s="18"/>
      <c r="D1107" s="18"/>
      <c r="E1107" s="18"/>
      <c r="F1107" s="18"/>
      <c r="G1107" s="18"/>
      <c r="H1107" s="18"/>
      <c r="I1107" s="18"/>
      <c r="J1107" s="18"/>
      <c r="K1107" s="18"/>
      <c r="L1107" s="18"/>
    </row>
    <row r="1108" spans="2:12" ht="14.5" customHeight="1" x14ac:dyDescent="0.35">
      <c r="B1108" s="18"/>
      <c r="C1108" s="18"/>
      <c r="D1108" s="18"/>
      <c r="E1108" s="18"/>
      <c r="F1108" s="18"/>
      <c r="G1108" s="18"/>
      <c r="H1108" s="18"/>
      <c r="I1108" s="18"/>
      <c r="J1108" s="18"/>
      <c r="K1108" s="18"/>
      <c r="L1108" s="18"/>
    </row>
    <row r="1109" spans="2:12" ht="14.5" customHeight="1" x14ac:dyDescent="0.35">
      <c r="B1109" s="18"/>
      <c r="C1109" s="18"/>
      <c r="D1109" s="18"/>
      <c r="E1109" s="18"/>
      <c r="F1109" s="18"/>
      <c r="G1109" s="18"/>
      <c r="H1109" s="18"/>
      <c r="I1109" s="18"/>
      <c r="J1109" s="18"/>
      <c r="K1109" s="18"/>
      <c r="L1109" s="18"/>
    </row>
    <row r="1110" spans="2:12" ht="14.5" customHeight="1" x14ac:dyDescent="0.35">
      <c r="B1110" s="18"/>
      <c r="C1110" s="18"/>
      <c r="D1110" s="18"/>
      <c r="E1110" s="18"/>
      <c r="F1110" s="18"/>
      <c r="G1110" s="18"/>
      <c r="H1110" s="18"/>
      <c r="I1110" s="18"/>
      <c r="J1110" s="18"/>
      <c r="K1110" s="18"/>
      <c r="L1110" s="18"/>
    </row>
    <row r="1111" spans="2:12" ht="14.5" customHeight="1" x14ac:dyDescent="0.35">
      <c r="B1111" s="18"/>
      <c r="C1111" s="18"/>
      <c r="D1111" s="18"/>
      <c r="E1111" s="18"/>
      <c r="F1111" s="18"/>
      <c r="G1111" s="18"/>
      <c r="H1111" s="18"/>
      <c r="I1111" s="18"/>
      <c r="J1111" s="18"/>
      <c r="K1111" s="18"/>
      <c r="L1111" s="18"/>
    </row>
    <row r="1112" spans="2:12" ht="14.5" customHeight="1" x14ac:dyDescent="0.35">
      <c r="B1112" s="18"/>
      <c r="C1112" s="18"/>
      <c r="D1112" s="18"/>
      <c r="E1112" s="18"/>
      <c r="F1112" s="18"/>
      <c r="G1112" s="18"/>
      <c r="H1112" s="18"/>
      <c r="I1112" s="18"/>
      <c r="J1112" s="18"/>
      <c r="K1112" s="18"/>
      <c r="L1112" s="18"/>
    </row>
    <row r="1113" spans="2:12" ht="14.5" customHeight="1" x14ac:dyDescent="0.35">
      <c r="B1113" s="18"/>
      <c r="C1113" s="18"/>
      <c r="D1113" s="18"/>
      <c r="E1113" s="18"/>
      <c r="F1113" s="18"/>
      <c r="G1113" s="18"/>
      <c r="H1113" s="18"/>
      <c r="I1113" s="18"/>
      <c r="J1113" s="18"/>
      <c r="K1113" s="18"/>
      <c r="L1113" s="18"/>
    </row>
    <row r="1114" spans="2:12" ht="14.5" customHeight="1" x14ac:dyDescent="0.35">
      <c r="B1114" s="18"/>
      <c r="C1114" s="18"/>
      <c r="D1114" s="18"/>
      <c r="E1114" s="18"/>
      <c r="F1114" s="18"/>
      <c r="G1114" s="18"/>
      <c r="H1114" s="18"/>
      <c r="I1114" s="18"/>
      <c r="J1114" s="18"/>
      <c r="K1114" s="18"/>
      <c r="L1114" s="18"/>
    </row>
    <row r="1115" spans="2:12" ht="14.5" customHeight="1" x14ac:dyDescent="0.35">
      <c r="B1115" s="18"/>
      <c r="C1115" s="18"/>
      <c r="D1115" s="18"/>
      <c r="E1115" s="18"/>
      <c r="F1115" s="18"/>
      <c r="G1115" s="18"/>
      <c r="H1115" s="18"/>
      <c r="I1115" s="18"/>
      <c r="J1115" s="18"/>
      <c r="K1115" s="18"/>
      <c r="L1115" s="18"/>
    </row>
    <row r="1116" spans="2:12" ht="14.5" customHeight="1" x14ac:dyDescent="0.35">
      <c r="B1116" s="18"/>
      <c r="C1116" s="18"/>
      <c r="D1116" s="18"/>
      <c r="E1116" s="18"/>
      <c r="F1116" s="18"/>
      <c r="G1116" s="18"/>
      <c r="H1116" s="18"/>
      <c r="I1116" s="18"/>
      <c r="J1116" s="18"/>
      <c r="K1116" s="18"/>
      <c r="L1116" s="18"/>
    </row>
    <row r="1117" spans="2:12" ht="14.5" customHeight="1" x14ac:dyDescent="0.35">
      <c r="B1117" s="18"/>
      <c r="C1117" s="18"/>
      <c r="D1117" s="18"/>
      <c r="E1117" s="18"/>
      <c r="F1117" s="18"/>
      <c r="G1117" s="18"/>
      <c r="H1117" s="18"/>
      <c r="I1117" s="18"/>
      <c r="J1117" s="18"/>
      <c r="K1117" s="18"/>
      <c r="L1117" s="18"/>
    </row>
    <row r="1118" spans="2:12" ht="14.5" customHeight="1" x14ac:dyDescent="0.35">
      <c r="B1118" s="18"/>
      <c r="C1118" s="18"/>
      <c r="D1118" s="18"/>
      <c r="E1118" s="18"/>
      <c r="F1118" s="18"/>
      <c r="G1118" s="18"/>
      <c r="H1118" s="18"/>
      <c r="I1118" s="18"/>
      <c r="J1118" s="18"/>
      <c r="K1118" s="18"/>
      <c r="L1118" s="18"/>
    </row>
    <row r="1119" spans="2:12" ht="14.5" customHeight="1" x14ac:dyDescent="0.35">
      <c r="B1119" s="18"/>
      <c r="C1119" s="18"/>
      <c r="D1119" s="18"/>
      <c r="E1119" s="18"/>
      <c r="F1119" s="18"/>
      <c r="G1119" s="18"/>
      <c r="H1119" s="18"/>
      <c r="I1119" s="18"/>
      <c r="J1119" s="18"/>
      <c r="K1119" s="18"/>
      <c r="L1119" s="18"/>
    </row>
    <row r="1120" spans="2:12" ht="14.5" customHeight="1" x14ac:dyDescent="0.35">
      <c r="B1120" s="18"/>
      <c r="C1120" s="18"/>
      <c r="D1120" s="18"/>
      <c r="E1120" s="18"/>
      <c r="F1120" s="18"/>
      <c r="G1120" s="18"/>
      <c r="H1120" s="18"/>
      <c r="I1120" s="18"/>
      <c r="J1120" s="18"/>
      <c r="K1120" s="18"/>
      <c r="L1120" s="18"/>
    </row>
    <row r="1121" spans="2:12" ht="14.5" customHeight="1" x14ac:dyDescent="0.35">
      <c r="B1121" s="18"/>
      <c r="C1121" s="18"/>
      <c r="D1121" s="18"/>
      <c r="E1121" s="18"/>
      <c r="F1121" s="18"/>
      <c r="G1121" s="18"/>
      <c r="H1121" s="18"/>
      <c r="I1121" s="18"/>
      <c r="J1121" s="18"/>
      <c r="K1121" s="18"/>
      <c r="L1121" s="18"/>
    </row>
    <row r="1122" spans="2:12" ht="14.5" customHeight="1" x14ac:dyDescent="0.35">
      <c r="B1122" s="18"/>
      <c r="C1122" s="18"/>
      <c r="D1122" s="18"/>
      <c r="E1122" s="18"/>
      <c r="F1122" s="18"/>
      <c r="G1122" s="18"/>
      <c r="H1122" s="18"/>
      <c r="I1122" s="18"/>
      <c r="J1122" s="18"/>
      <c r="K1122" s="18"/>
      <c r="L1122" s="18"/>
    </row>
    <row r="1123" spans="2:12" ht="14.5" customHeight="1" x14ac:dyDescent="0.35">
      <c r="B1123" s="18"/>
      <c r="C1123" s="18"/>
      <c r="D1123" s="18"/>
      <c r="E1123" s="18"/>
      <c r="F1123" s="18"/>
      <c r="G1123" s="18"/>
      <c r="H1123" s="18"/>
      <c r="I1123" s="18"/>
      <c r="J1123" s="18"/>
      <c r="K1123" s="18"/>
      <c r="L1123" s="18"/>
    </row>
    <row r="1124" spans="2:12" ht="14.5" customHeight="1" x14ac:dyDescent="0.35">
      <c r="B1124" s="18"/>
      <c r="C1124" s="18"/>
      <c r="D1124" s="18"/>
      <c r="E1124" s="18"/>
      <c r="F1124" s="18"/>
      <c r="G1124" s="18"/>
      <c r="H1124" s="18"/>
      <c r="I1124" s="18"/>
      <c r="J1124" s="18"/>
      <c r="K1124" s="18"/>
      <c r="L1124" s="18"/>
    </row>
    <row r="1125" spans="2:12" ht="14.5" customHeight="1" x14ac:dyDescent="0.35">
      <c r="B1125" s="18"/>
      <c r="C1125" s="18"/>
      <c r="D1125" s="18"/>
      <c r="E1125" s="18"/>
      <c r="F1125" s="18"/>
      <c r="G1125" s="18"/>
      <c r="H1125" s="18"/>
      <c r="I1125" s="18"/>
      <c r="J1125" s="18"/>
      <c r="K1125" s="18"/>
      <c r="L1125" s="18"/>
    </row>
    <row r="1126" spans="2:12" ht="14.5" customHeight="1" x14ac:dyDescent="0.35">
      <c r="B1126" s="18"/>
      <c r="C1126" s="18"/>
      <c r="D1126" s="18"/>
      <c r="E1126" s="18"/>
      <c r="F1126" s="18"/>
      <c r="G1126" s="18"/>
      <c r="H1126" s="18"/>
      <c r="I1126" s="18"/>
      <c r="J1126" s="18"/>
      <c r="K1126" s="18"/>
      <c r="L1126" s="18"/>
    </row>
    <row r="1127" spans="2:12" ht="14.5" customHeight="1" x14ac:dyDescent="0.35">
      <c r="B1127" s="18"/>
      <c r="C1127" s="18"/>
      <c r="D1127" s="18"/>
      <c r="E1127" s="18"/>
      <c r="F1127" s="18"/>
      <c r="G1127" s="18"/>
      <c r="H1127" s="18"/>
      <c r="I1127" s="18"/>
      <c r="J1127" s="18"/>
      <c r="K1127" s="18"/>
      <c r="L1127" s="18"/>
    </row>
    <row r="1128" spans="2:12" ht="14.5" customHeight="1" x14ac:dyDescent="0.35">
      <c r="B1128" s="18"/>
      <c r="C1128" s="18"/>
      <c r="D1128" s="18"/>
      <c r="E1128" s="18"/>
      <c r="F1128" s="18"/>
      <c r="G1128" s="18"/>
      <c r="H1128" s="18"/>
      <c r="I1128" s="18"/>
      <c r="J1128" s="18"/>
      <c r="K1128" s="18"/>
      <c r="L1128" s="18"/>
    </row>
    <row r="1129" spans="2:12" ht="14.5" customHeight="1" x14ac:dyDescent="0.35">
      <c r="B1129" s="18"/>
      <c r="C1129" s="18"/>
      <c r="D1129" s="18"/>
      <c r="E1129" s="18"/>
      <c r="F1129" s="18"/>
      <c r="G1129" s="18"/>
      <c r="H1129" s="18"/>
      <c r="I1129" s="18"/>
      <c r="J1129" s="18"/>
      <c r="K1129" s="18"/>
      <c r="L1129" s="18"/>
    </row>
    <row r="1130" spans="2:12" ht="14.5" customHeight="1" x14ac:dyDescent="0.35">
      <c r="B1130" s="18"/>
      <c r="C1130" s="18"/>
      <c r="D1130" s="18"/>
      <c r="E1130" s="18"/>
      <c r="F1130" s="18"/>
      <c r="G1130" s="18"/>
      <c r="H1130" s="18"/>
      <c r="I1130" s="18"/>
      <c r="J1130" s="18"/>
      <c r="K1130" s="18"/>
      <c r="L1130" s="18"/>
    </row>
    <row r="1131" spans="2:12" ht="14.5" customHeight="1" x14ac:dyDescent="0.35">
      <c r="B1131" s="18"/>
      <c r="C1131" s="18"/>
      <c r="D1131" s="18"/>
      <c r="E1131" s="18"/>
      <c r="F1131" s="18"/>
      <c r="G1131" s="18"/>
      <c r="H1131" s="18"/>
      <c r="I1131" s="18"/>
      <c r="J1131" s="18"/>
      <c r="K1131" s="18"/>
      <c r="L1131" s="18"/>
    </row>
    <row r="1132" spans="2:12" ht="14.5" customHeight="1" x14ac:dyDescent="0.35">
      <c r="B1132" s="18"/>
      <c r="C1132" s="18"/>
      <c r="D1132" s="18"/>
      <c r="E1132" s="18"/>
      <c r="F1132" s="18"/>
      <c r="G1132" s="18"/>
      <c r="H1132" s="18"/>
      <c r="I1132" s="18"/>
      <c r="J1132" s="18"/>
      <c r="K1132" s="18"/>
      <c r="L1132" s="18"/>
    </row>
    <row r="1133" spans="2:12" ht="14.5" customHeight="1" x14ac:dyDescent="0.35">
      <c r="B1133" s="18"/>
      <c r="C1133" s="18"/>
      <c r="D1133" s="18"/>
      <c r="E1133" s="18"/>
      <c r="F1133" s="18"/>
      <c r="G1133" s="18"/>
      <c r="H1133" s="18"/>
      <c r="I1133" s="18"/>
      <c r="J1133" s="18"/>
      <c r="K1133" s="18"/>
      <c r="L1133" s="18"/>
    </row>
    <row r="1134" spans="2:12" ht="14.5" customHeight="1" x14ac:dyDescent="0.35">
      <c r="B1134" s="18"/>
      <c r="C1134" s="18"/>
      <c r="D1134" s="18"/>
      <c r="E1134" s="18"/>
      <c r="F1134" s="18"/>
      <c r="G1134" s="18"/>
      <c r="H1134" s="18"/>
      <c r="I1134" s="18"/>
      <c r="J1134" s="18"/>
      <c r="K1134" s="18"/>
      <c r="L1134" s="18"/>
    </row>
    <row r="1135" spans="2:12" ht="14.5" customHeight="1" x14ac:dyDescent="0.35">
      <c r="B1135" s="18"/>
      <c r="C1135" s="18"/>
      <c r="D1135" s="18"/>
      <c r="E1135" s="18"/>
      <c r="F1135" s="18"/>
      <c r="G1135" s="18"/>
      <c r="H1135" s="18"/>
      <c r="I1135" s="18"/>
      <c r="J1135" s="18"/>
      <c r="K1135" s="18"/>
      <c r="L1135" s="18"/>
    </row>
    <row r="1136" spans="2:12" ht="14.5" customHeight="1" x14ac:dyDescent="0.35">
      <c r="B1136" s="18"/>
      <c r="C1136" s="18"/>
      <c r="D1136" s="18"/>
      <c r="E1136" s="18"/>
      <c r="F1136" s="18"/>
      <c r="G1136" s="18"/>
      <c r="H1136" s="18"/>
      <c r="I1136" s="18"/>
      <c r="J1136" s="18"/>
      <c r="K1136" s="18"/>
      <c r="L1136" s="18"/>
    </row>
    <row r="1137" spans="2:12" ht="14.5" customHeight="1" x14ac:dyDescent="0.35">
      <c r="B1137" s="18"/>
      <c r="C1137" s="18"/>
      <c r="D1137" s="18"/>
      <c r="E1137" s="18"/>
      <c r="F1137" s="18"/>
      <c r="G1137" s="18"/>
      <c r="H1137" s="18"/>
      <c r="I1137" s="18"/>
      <c r="J1137" s="18"/>
      <c r="K1137" s="18"/>
      <c r="L1137" s="18"/>
    </row>
    <row r="1138" spans="2:12" ht="14.5" customHeight="1" x14ac:dyDescent="0.35">
      <c r="B1138" s="18"/>
      <c r="C1138" s="18"/>
      <c r="D1138" s="18"/>
      <c r="E1138" s="18"/>
      <c r="F1138" s="18"/>
      <c r="G1138" s="18"/>
      <c r="H1138" s="18"/>
      <c r="I1138" s="18"/>
      <c r="J1138" s="18"/>
      <c r="K1138" s="18"/>
      <c r="L1138" s="18"/>
    </row>
    <row r="1139" spans="2:12" ht="14.5" customHeight="1" x14ac:dyDescent="0.35">
      <c r="B1139" s="18"/>
      <c r="C1139" s="18"/>
      <c r="D1139" s="18"/>
      <c r="E1139" s="18"/>
      <c r="F1139" s="18"/>
      <c r="G1139" s="18"/>
      <c r="H1139" s="18"/>
      <c r="I1139" s="18"/>
      <c r="J1139" s="18"/>
      <c r="K1139" s="18"/>
      <c r="L1139" s="18"/>
    </row>
    <row r="1140" spans="2:12" ht="14.5" customHeight="1" x14ac:dyDescent="0.35">
      <c r="B1140" s="18"/>
      <c r="C1140" s="18"/>
      <c r="D1140" s="18"/>
      <c r="E1140" s="18"/>
      <c r="F1140" s="18"/>
      <c r="G1140" s="18"/>
      <c r="H1140" s="18"/>
      <c r="I1140" s="18"/>
      <c r="J1140" s="18"/>
      <c r="K1140" s="18"/>
      <c r="L1140" s="18"/>
    </row>
    <row r="1141" spans="2:12" ht="14.5" customHeight="1" x14ac:dyDescent="0.35">
      <c r="B1141" s="18"/>
      <c r="C1141" s="18"/>
      <c r="D1141" s="18"/>
      <c r="E1141" s="18"/>
      <c r="F1141" s="18"/>
      <c r="G1141" s="18"/>
      <c r="H1141" s="18"/>
      <c r="I1141" s="18"/>
      <c r="J1141" s="18"/>
      <c r="K1141" s="18"/>
      <c r="L1141" s="18"/>
    </row>
    <row r="1142" spans="2:12" ht="14.5" customHeight="1" x14ac:dyDescent="0.35">
      <c r="B1142" s="18"/>
      <c r="C1142" s="18"/>
      <c r="D1142" s="18"/>
      <c r="E1142" s="18"/>
      <c r="F1142" s="18"/>
      <c r="G1142" s="18"/>
      <c r="H1142" s="18"/>
      <c r="I1142" s="18"/>
      <c r="J1142" s="18"/>
      <c r="K1142" s="18"/>
      <c r="L1142" s="18"/>
    </row>
    <row r="1143" spans="2:12" ht="14.5" customHeight="1" x14ac:dyDescent="0.35">
      <c r="B1143" s="18"/>
      <c r="C1143" s="18"/>
      <c r="D1143" s="18"/>
      <c r="E1143" s="18"/>
      <c r="F1143" s="18"/>
      <c r="G1143" s="18"/>
      <c r="H1143" s="18"/>
      <c r="I1143" s="18"/>
      <c r="J1143" s="18"/>
      <c r="K1143" s="18"/>
      <c r="L1143" s="18"/>
    </row>
    <row r="1144" spans="2:12" ht="14.5" customHeight="1" x14ac:dyDescent="0.35">
      <c r="B1144" s="18"/>
      <c r="C1144" s="18"/>
      <c r="D1144" s="18"/>
      <c r="E1144" s="18"/>
      <c r="F1144" s="18"/>
      <c r="G1144" s="18"/>
      <c r="H1144" s="18"/>
      <c r="I1144" s="18"/>
      <c r="J1144" s="18"/>
      <c r="K1144" s="18"/>
      <c r="L1144" s="18"/>
    </row>
    <row r="1145" spans="2:12" ht="14.5" customHeight="1" x14ac:dyDescent="0.35">
      <c r="B1145" s="18"/>
      <c r="C1145" s="18"/>
      <c r="D1145" s="18"/>
      <c r="E1145" s="18"/>
      <c r="F1145" s="18"/>
      <c r="G1145" s="18"/>
      <c r="H1145" s="18"/>
      <c r="I1145" s="18"/>
      <c r="J1145" s="18"/>
      <c r="K1145" s="18"/>
      <c r="L1145" s="18"/>
    </row>
    <row r="1146" spans="2:12" ht="14.5" customHeight="1" x14ac:dyDescent="0.35">
      <c r="B1146" s="18"/>
      <c r="C1146" s="18"/>
      <c r="D1146" s="18"/>
      <c r="E1146" s="18"/>
      <c r="F1146" s="18"/>
      <c r="G1146" s="18"/>
      <c r="H1146" s="18"/>
      <c r="I1146" s="18"/>
      <c r="J1146" s="18"/>
      <c r="K1146" s="18"/>
      <c r="L1146" s="18"/>
    </row>
    <row r="1147" spans="2:12" ht="14.5" customHeight="1" x14ac:dyDescent="0.35">
      <c r="B1147" s="18"/>
      <c r="C1147" s="18"/>
      <c r="D1147" s="18"/>
      <c r="E1147" s="18"/>
      <c r="F1147" s="18"/>
      <c r="G1147" s="18"/>
      <c r="H1147" s="18"/>
      <c r="I1147" s="18"/>
      <c r="J1147" s="18"/>
      <c r="K1147" s="18"/>
      <c r="L1147" s="18"/>
    </row>
    <row r="1148" spans="2:12" ht="14.5" customHeight="1" x14ac:dyDescent="0.35">
      <c r="B1148" s="18"/>
      <c r="C1148" s="18"/>
      <c r="D1148" s="18"/>
      <c r="E1148" s="18"/>
      <c r="F1148" s="18"/>
      <c r="G1148" s="18"/>
      <c r="H1148" s="18"/>
      <c r="I1148" s="18"/>
      <c r="J1148" s="18"/>
      <c r="K1148" s="18"/>
      <c r="L1148" s="18"/>
    </row>
    <row r="1149" spans="2:12" ht="14.5" customHeight="1" x14ac:dyDescent="0.35">
      <c r="B1149" s="18"/>
      <c r="C1149" s="18"/>
      <c r="D1149" s="18"/>
      <c r="E1149" s="18"/>
      <c r="F1149" s="18"/>
      <c r="G1149" s="18"/>
      <c r="H1149" s="18"/>
      <c r="I1149" s="18"/>
      <c r="J1149" s="18"/>
      <c r="K1149" s="18"/>
      <c r="L1149" s="18"/>
    </row>
    <row r="1150" spans="2:12" ht="14.5" customHeight="1" x14ac:dyDescent="0.35">
      <c r="B1150" s="18"/>
      <c r="C1150" s="18"/>
      <c r="D1150" s="18"/>
      <c r="E1150" s="18"/>
      <c r="F1150" s="18"/>
      <c r="G1150" s="18"/>
      <c r="H1150" s="18"/>
      <c r="I1150" s="18"/>
      <c r="J1150" s="18"/>
      <c r="K1150" s="18"/>
      <c r="L1150" s="18"/>
    </row>
    <row r="1151" spans="2:12" ht="14.5" customHeight="1" x14ac:dyDescent="0.35">
      <c r="B1151" s="18"/>
      <c r="C1151" s="18"/>
      <c r="D1151" s="18"/>
      <c r="E1151" s="18"/>
      <c r="F1151" s="18"/>
      <c r="G1151" s="18"/>
      <c r="H1151" s="18"/>
      <c r="I1151" s="18"/>
      <c r="J1151" s="18"/>
      <c r="K1151" s="18"/>
      <c r="L1151" s="18"/>
    </row>
    <row r="1152" spans="2:12" ht="14.5" customHeight="1" x14ac:dyDescent="0.35">
      <c r="B1152" s="18"/>
      <c r="C1152" s="18"/>
      <c r="D1152" s="18"/>
      <c r="E1152" s="18"/>
      <c r="F1152" s="18"/>
      <c r="G1152" s="18"/>
      <c r="H1152" s="18"/>
      <c r="I1152" s="18"/>
      <c r="J1152" s="18"/>
      <c r="K1152" s="18"/>
      <c r="L1152" s="18"/>
    </row>
    <row r="1153" spans="2:12" ht="14.5" customHeight="1" x14ac:dyDescent="0.35">
      <c r="B1153" s="18"/>
      <c r="C1153" s="18"/>
      <c r="D1153" s="18"/>
      <c r="E1153" s="18"/>
      <c r="F1153" s="18"/>
      <c r="G1153" s="18"/>
      <c r="H1153" s="18"/>
      <c r="I1153" s="18"/>
      <c r="J1153" s="18"/>
      <c r="K1153" s="18"/>
      <c r="L1153" s="18"/>
    </row>
    <row r="1154" spans="2:12" ht="14.5" customHeight="1" x14ac:dyDescent="0.35">
      <c r="B1154" s="18"/>
      <c r="C1154" s="18"/>
      <c r="D1154" s="18"/>
      <c r="E1154" s="18"/>
      <c r="F1154" s="18"/>
      <c r="G1154" s="18"/>
      <c r="H1154" s="18"/>
      <c r="I1154" s="18"/>
      <c r="J1154" s="18"/>
      <c r="K1154" s="18"/>
      <c r="L1154" s="18"/>
    </row>
    <row r="1155" spans="2:12" ht="14.5" customHeight="1" x14ac:dyDescent="0.35">
      <c r="B1155" s="18"/>
      <c r="C1155" s="18"/>
      <c r="D1155" s="18"/>
      <c r="E1155" s="18"/>
      <c r="F1155" s="18"/>
      <c r="G1155" s="18"/>
      <c r="H1155" s="18"/>
      <c r="I1155" s="18"/>
      <c r="J1155" s="18"/>
      <c r="K1155" s="18"/>
      <c r="L1155" s="18"/>
    </row>
    <row r="1156" spans="2:12" ht="14.5" customHeight="1" x14ac:dyDescent="0.35">
      <c r="B1156" s="18"/>
      <c r="C1156" s="18"/>
      <c r="D1156" s="18"/>
      <c r="E1156" s="18"/>
      <c r="F1156" s="18"/>
      <c r="G1156" s="18"/>
      <c r="H1156" s="18"/>
      <c r="I1156" s="18"/>
      <c r="J1156" s="18"/>
      <c r="K1156" s="18"/>
      <c r="L1156" s="18"/>
    </row>
    <row r="1157" spans="2:12" ht="14.5" customHeight="1" x14ac:dyDescent="0.35">
      <c r="B1157" s="18"/>
      <c r="C1157" s="18"/>
      <c r="D1157" s="18"/>
      <c r="E1157" s="18"/>
      <c r="F1157" s="18"/>
      <c r="G1157" s="18"/>
      <c r="H1157" s="18"/>
      <c r="I1157" s="18"/>
      <c r="J1157" s="18"/>
      <c r="K1157" s="18"/>
      <c r="L1157" s="18"/>
    </row>
    <row r="1158" spans="2:12" ht="14.5" customHeight="1" x14ac:dyDescent="0.35">
      <c r="B1158" s="18"/>
      <c r="C1158" s="18"/>
      <c r="D1158" s="18"/>
      <c r="E1158" s="18"/>
      <c r="F1158" s="18"/>
      <c r="G1158" s="18"/>
      <c r="H1158" s="18"/>
      <c r="I1158" s="18"/>
      <c r="J1158" s="18"/>
      <c r="K1158" s="18"/>
      <c r="L1158" s="18"/>
    </row>
    <row r="1159" spans="2:12" ht="14.5" customHeight="1" x14ac:dyDescent="0.35">
      <c r="B1159" s="18"/>
      <c r="C1159" s="18"/>
      <c r="D1159" s="18"/>
      <c r="E1159" s="18"/>
      <c r="F1159" s="18"/>
      <c r="G1159" s="18"/>
      <c r="H1159" s="18"/>
      <c r="I1159" s="18"/>
      <c r="J1159" s="18"/>
      <c r="K1159" s="18"/>
      <c r="L1159" s="18"/>
    </row>
    <row r="1160" spans="2:12" ht="14.5" customHeight="1" x14ac:dyDescent="0.35">
      <c r="B1160" s="18"/>
      <c r="C1160" s="18"/>
      <c r="D1160" s="18"/>
      <c r="E1160" s="18"/>
      <c r="F1160" s="18"/>
      <c r="G1160" s="18"/>
      <c r="H1160" s="18"/>
      <c r="I1160" s="18"/>
      <c r="J1160" s="18"/>
      <c r="K1160" s="18"/>
      <c r="L1160" s="18"/>
    </row>
    <row r="1161" spans="2:12" ht="14.5" customHeight="1" x14ac:dyDescent="0.35">
      <c r="B1161" s="18"/>
      <c r="C1161" s="18"/>
      <c r="D1161" s="18"/>
      <c r="E1161" s="18"/>
      <c r="F1161" s="18"/>
      <c r="G1161" s="18"/>
      <c r="H1161" s="18"/>
      <c r="I1161" s="18"/>
      <c r="J1161" s="18"/>
      <c r="K1161" s="18"/>
      <c r="L1161" s="18"/>
    </row>
    <row r="1162" spans="2:12" ht="14.5" customHeight="1" x14ac:dyDescent="0.35">
      <c r="B1162" s="18"/>
      <c r="C1162" s="18"/>
      <c r="D1162" s="18"/>
      <c r="E1162" s="18"/>
      <c r="F1162" s="18"/>
      <c r="G1162" s="18"/>
      <c r="H1162" s="18"/>
      <c r="I1162" s="18"/>
      <c r="J1162" s="18"/>
      <c r="K1162" s="18"/>
      <c r="L1162" s="18"/>
    </row>
    <row r="1163" spans="2:12" ht="14.5" customHeight="1" x14ac:dyDescent="0.35">
      <c r="B1163" s="18"/>
      <c r="C1163" s="18"/>
      <c r="D1163" s="18"/>
      <c r="E1163" s="18"/>
      <c r="F1163" s="18"/>
      <c r="G1163" s="18"/>
      <c r="H1163" s="18"/>
      <c r="I1163" s="18"/>
      <c r="J1163" s="18"/>
      <c r="K1163" s="18"/>
      <c r="L1163" s="18"/>
    </row>
    <row r="1164" spans="2:12" ht="14.5" customHeight="1" x14ac:dyDescent="0.35">
      <c r="B1164" s="18"/>
      <c r="C1164" s="18"/>
      <c r="D1164" s="18"/>
      <c r="E1164" s="18"/>
      <c r="F1164" s="18"/>
      <c r="G1164" s="18"/>
      <c r="H1164" s="18"/>
      <c r="I1164" s="18"/>
      <c r="J1164" s="18"/>
      <c r="K1164" s="18"/>
      <c r="L1164" s="18"/>
    </row>
    <row r="1165" spans="2:12" ht="14.5" customHeight="1" x14ac:dyDescent="0.35">
      <c r="B1165" s="18"/>
      <c r="C1165" s="18"/>
      <c r="D1165" s="18"/>
      <c r="E1165" s="18"/>
      <c r="F1165" s="18"/>
      <c r="G1165" s="18"/>
      <c r="H1165" s="18"/>
      <c r="I1165" s="18"/>
      <c r="J1165" s="18"/>
      <c r="K1165" s="18"/>
      <c r="L1165" s="18"/>
    </row>
    <row r="1166" spans="2:12" ht="14.5" customHeight="1" x14ac:dyDescent="0.35">
      <c r="B1166" s="18"/>
      <c r="C1166" s="18"/>
      <c r="D1166" s="18"/>
      <c r="E1166" s="18"/>
      <c r="F1166" s="18"/>
      <c r="G1166" s="18"/>
      <c r="H1166" s="18"/>
      <c r="I1166" s="18"/>
      <c r="J1166" s="18"/>
      <c r="K1166" s="18"/>
      <c r="L1166" s="18"/>
    </row>
    <row r="1167" spans="2:12" ht="14.5" customHeight="1" x14ac:dyDescent="0.35">
      <c r="B1167" s="18"/>
      <c r="C1167" s="18"/>
      <c r="D1167" s="18"/>
      <c r="E1167" s="18"/>
      <c r="F1167" s="18"/>
      <c r="G1167" s="18"/>
      <c r="H1167" s="18"/>
      <c r="I1167" s="18"/>
      <c r="J1167" s="18"/>
      <c r="K1167" s="18"/>
      <c r="L1167" s="18"/>
    </row>
    <row r="1168" spans="2:12" ht="14.5" customHeight="1" x14ac:dyDescent="0.35">
      <c r="B1168" s="18"/>
      <c r="C1168" s="18"/>
      <c r="D1168" s="18"/>
      <c r="E1168" s="18"/>
      <c r="F1168" s="18"/>
      <c r="G1168" s="18"/>
      <c r="H1168" s="18"/>
      <c r="I1168" s="18"/>
      <c r="J1168" s="18"/>
      <c r="K1168" s="18"/>
      <c r="L1168" s="18"/>
    </row>
    <row r="1169" spans="2:12" ht="14.5" customHeight="1" x14ac:dyDescent="0.35">
      <c r="B1169" s="18"/>
      <c r="C1169" s="18"/>
      <c r="D1169" s="18"/>
      <c r="E1169" s="18"/>
      <c r="F1169" s="18"/>
      <c r="G1169" s="18"/>
      <c r="H1169" s="18"/>
      <c r="I1169" s="18"/>
      <c r="J1169" s="18"/>
      <c r="K1169" s="18"/>
      <c r="L1169" s="18"/>
    </row>
    <row r="1170" spans="2:12" ht="14.5" customHeight="1" x14ac:dyDescent="0.35">
      <c r="B1170" s="18"/>
      <c r="C1170" s="18"/>
      <c r="D1170" s="18"/>
      <c r="E1170" s="18"/>
      <c r="F1170" s="18"/>
      <c r="G1170" s="18"/>
      <c r="H1170" s="18"/>
      <c r="I1170" s="18"/>
      <c r="J1170" s="18"/>
      <c r="K1170" s="18"/>
      <c r="L1170" s="18"/>
    </row>
    <row r="1171" spans="2:12" ht="14.5" customHeight="1" x14ac:dyDescent="0.35">
      <c r="B1171" s="18"/>
      <c r="C1171" s="18"/>
      <c r="D1171" s="18"/>
      <c r="E1171" s="18"/>
      <c r="F1171" s="18"/>
      <c r="G1171" s="18"/>
      <c r="H1171" s="18"/>
      <c r="I1171" s="18"/>
      <c r="J1171" s="18"/>
      <c r="K1171" s="18"/>
      <c r="L1171" s="18"/>
    </row>
    <row r="1172" spans="2:12" ht="14.5" customHeight="1" x14ac:dyDescent="0.35">
      <c r="B1172" s="18"/>
      <c r="C1172" s="18"/>
      <c r="D1172" s="18"/>
      <c r="E1172" s="18"/>
      <c r="F1172" s="18"/>
      <c r="G1172" s="18"/>
      <c r="H1172" s="18"/>
      <c r="I1172" s="18"/>
      <c r="J1172" s="18"/>
      <c r="K1172" s="18"/>
      <c r="L1172" s="18"/>
    </row>
    <row r="1173" spans="2:12" ht="14.5" customHeight="1" x14ac:dyDescent="0.35">
      <c r="B1173" s="18"/>
      <c r="C1173" s="18"/>
      <c r="D1173" s="18"/>
      <c r="E1173" s="18"/>
      <c r="F1173" s="18"/>
      <c r="G1173" s="18"/>
      <c r="H1173" s="18"/>
      <c r="I1173" s="18"/>
      <c r="J1173" s="18"/>
      <c r="K1173" s="18"/>
      <c r="L1173" s="18"/>
    </row>
    <row r="1174" spans="2:12" ht="14.5" customHeight="1" x14ac:dyDescent="0.35">
      <c r="B1174" s="18"/>
      <c r="C1174" s="18"/>
      <c r="D1174" s="18"/>
      <c r="E1174" s="18"/>
      <c r="F1174" s="18"/>
      <c r="G1174" s="18"/>
      <c r="H1174" s="18"/>
      <c r="I1174" s="18"/>
      <c r="J1174" s="18"/>
      <c r="K1174" s="18"/>
      <c r="L1174" s="18"/>
    </row>
    <row r="1175" spans="2:12" ht="14.5" customHeight="1" x14ac:dyDescent="0.35">
      <c r="B1175" s="18"/>
      <c r="C1175" s="18"/>
      <c r="D1175" s="18"/>
      <c r="E1175" s="18"/>
      <c r="F1175" s="18"/>
      <c r="G1175" s="18"/>
      <c r="H1175" s="18"/>
      <c r="I1175" s="18"/>
      <c r="J1175" s="18"/>
      <c r="K1175" s="18"/>
      <c r="L1175" s="18"/>
    </row>
    <row r="1176" spans="2:12" ht="14.5" customHeight="1" x14ac:dyDescent="0.35">
      <c r="B1176" s="18"/>
      <c r="C1176" s="18"/>
      <c r="D1176" s="18"/>
      <c r="E1176" s="18"/>
      <c r="F1176" s="18"/>
      <c r="G1176" s="18"/>
      <c r="H1176" s="18"/>
      <c r="I1176" s="18"/>
      <c r="J1176" s="18"/>
      <c r="K1176" s="18"/>
      <c r="L1176" s="18"/>
    </row>
    <row r="1177" spans="2:12" ht="14.5" customHeight="1" x14ac:dyDescent="0.35">
      <c r="B1177" s="18"/>
      <c r="C1177" s="18"/>
      <c r="D1177" s="18"/>
      <c r="E1177" s="18"/>
      <c r="F1177" s="18"/>
      <c r="G1177" s="18"/>
      <c r="H1177" s="18"/>
      <c r="I1177" s="18"/>
      <c r="J1177" s="18"/>
      <c r="K1177" s="18"/>
      <c r="L1177" s="18"/>
    </row>
    <row r="1178" spans="2:12" ht="14.5" customHeight="1" x14ac:dyDescent="0.35">
      <c r="B1178" s="18"/>
      <c r="C1178" s="18"/>
      <c r="D1178" s="18"/>
      <c r="E1178" s="18"/>
      <c r="F1178" s="18"/>
      <c r="G1178" s="18"/>
      <c r="H1178" s="18"/>
      <c r="I1178" s="18"/>
      <c r="J1178" s="18"/>
      <c r="K1178" s="18"/>
      <c r="L1178" s="18"/>
    </row>
    <row r="1179" spans="2:12" ht="14.5" customHeight="1" x14ac:dyDescent="0.35">
      <c r="B1179" s="18"/>
      <c r="C1179" s="18"/>
      <c r="D1179" s="18"/>
      <c r="E1179" s="18"/>
      <c r="F1179" s="18"/>
      <c r="G1179" s="18"/>
      <c r="H1179" s="18"/>
      <c r="I1179" s="18"/>
      <c r="J1179" s="18"/>
      <c r="K1179" s="18"/>
      <c r="L1179" s="18"/>
    </row>
    <row r="1180" spans="2:12" ht="14.5" customHeight="1" x14ac:dyDescent="0.35">
      <c r="B1180" s="18"/>
      <c r="C1180" s="18"/>
      <c r="D1180" s="18"/>
      <c r="E1180" s="18"/>
      <c r="F1180" s="18"/>
      <c r="G1180" s="18"/>
      <c r="H1180" s="18"/>
      <c r="I1180" s="18"/>
      <c r="J1180" s="18"/>
      <c r="K1180" s="18"/>
      <c r="L1180" s="18"/>
    </row>
    <row r="1181" spans="2:12" ht="14.5" customHeight="1" x14ac:dyDescent="0.35">
      <c r="B1181" s="18"/>
      <c r="C1181" s="18"/>
      <c r="D1181" s="18"/>
      <c r="E1181" s="18"/>
      <c r="F1181" s="18"/>
      <c r="G1181" s="18"/>
      <c r="H1181" s="18"/>
      <c r="I1181" s="18"/>
      <c r="J1181" s="18"/>
      <c r="K1181" s="18"/>
      <c r="L1181" s="18"/>
    </row>
    <row r="1182" spans="2:12" ht="14.5" customHeight="1" x14ac:dyDescent="0.35">
      <c r="B1182" s="18"/>
      <c r="C1182" s="18"/>
      <c r="D1182" s="18"/>
      <c r="E1182" s="18"/>
      <c r="F1182" s="18"/>
      <c r="G1182" s="18"/>
      <c r="H1182" s="18"/>
      <c r="I1182" s="18"/>
      <c r="J1182" s="18"/>
      <c r="K1182" s="18"/>
      <c r="L1182" s="18"/>
    </row>
    <row r="1183" spans="2:12" ht="14.5" customHeight="1" x14ac:dyDescent="0.35">
      <c r="B1183" s="18"/>
      <c r="C1183" s="18"/>
      <c r="D1183" s="18"/>
      <c r="E1183" s="18"/>
      <c r="F1183" s="18"/>
      <c r="G1183" s="18"/>
      <c r="H1183" s="18"/>
      <c r="I1183" s="18"/>
      <c r="J1183" s="18"/>
      <c r="K1183" s="18"/>
      <c r="L1183" s="18"/>
    </row>
    <row r="1184" spans="2:12" ht="14.5" customHeight="1" x14ac:dyDescent="0.35">
      <c r="B1184" s="18"/>
      <c r="C1184" s="18"/>
      <c r="D1184" s="18"/>
      <c r="E1184" s="18"/>
      <c r="F1184" s="18"/>
      <c r="G1184" s="18"/>
      <c r="H1184" s="18"/>
      <c r="I1184" s="18"/>
      <c r="J1184" s="18"/>
      <c r="K1184" s="18"/>
      <c r="L1184" s="18"/>
    </row>
    <row r="1185" spans="2:12" ht="14.5" customHeight="1" x14ac:dyDescent="0.35">
      <c r="B1185" s="18"/>
      <c r="C1185" s="18"/>
      <c r="D1185" s="18"/>
      <c r="E1185" s="18"/>
      <c r="F1185" s="18"/>
      <c r="G1185" s="18"/>
      <c r="H1185" s="18"/>
      <c r="I1185" s="18"/>
      <c r="J1185" s="18"/>
      <c r="K1185" s="18"/>
      <c r="L1185" s="18"/>
    </row>
    <row r="1186" spans="2:12" ht="14.5" customHeight="1" x14ac:dyDescent="0.35">
      <c r="B1186" s="18"/>
      <c r="C1186" s="18"/>
      <c r="D1186" s="18"/>
      <c r="E1186" s="18"/>
      <c r="F1186" s="18"/>
      <c r="G1186" s="18"/>
      <c r="H1186" s="18"/>
      <c r="I1186" s="18"/>
      <c r="J1186" s="18"/>
      <c r="K1186" s="18"/>
      <c r="L1186" s="18"/>
    </row>
    <row r="1187" spans="2:12" ht="14.5" customHeight="1" x14ac:dyDescent="0.35">
      <c r="B1187" s="18"/>
      <c r="C1187" s="18"/>
      <c r="D1187" s="18"/>
      <c r="E1187" s="18"/>
      <c r="F1187" s="18"/>
      <c r="G1187" s="18"/>
      <c r="H1187" s="18"/>
      <c r="I1187" s="18"/>
      <c r="J1187" s="18"/>
      <c r="K1187" s="18"/>
      <c r="L1187" s="18"/>
    </row>
    <row r="1188" spans="2:12" ht="14.5" customHeight="1" x14ac:dyDescent="0.35">
      <c r="B1188" s="18"/>
      <c r="C1188" s="18"/>
      <c r="D1188" s="18"/>
      <c r="E1188" s="18"/>
      <c r="F1188" s="18"/>
      <c r="G1188" s="18"/>
      <c r="H1188" s="18"/>
      <c r="I1188" s="18"/>
      <c r="J1188" s="18"/>
      <c r="K1188" s="18"/>
      <c r="L1188" s="18"/>
    </row>
    <row r="1189" spans="2:12" ht="14.5" customHeight="1" x14ac:dyDescent="0.35">
      <c r="B1189" s="18"/>
      <c r="C1189" s="18"/>
      <c r="D1189" s="18"/>
      <c r="E1189" s="18"/>
      <c r="F1189" s="18"/>
      <c r="G1189" s="18"/>
      <c r="H1189" s="18"/>
      <c r="I1189" s="18"/>
      <c r="J1189" s="18"/>
      <c r="K1189" s="18"/>
      <c r="L1189" s="18"/>
    </row>
    <row r="1190" spans="2:12" ht="14.5" customHeight="1" x14ac:dyDescent="0.35">
      <c r="B1190" s="18"/>
      <c r="C1190" s="18"/>
      <c r="D1190" s="18"/>
      <c r="E1190" s="18"/>
      <c r="F1190" s="18"/>
      <c r="G1190" s="18"/>
      <c r="H1190" s="18"/>
      <c r="I1190" s="18"/>
      <c r="J1190" s="18"/>
      <c r="K1190" s="18"/>
      <c r="L1190" s="18"/>
    </row>
    <row r="1191" spans="2:12" ht="14.5" customHeight="1" x14ac:dyDescent="0.35">
      <c r="B1191" s="18"/>
      <c r="C1191" s="18"/>
      <c r="D1191" s="18"/>
      <c r="E1191" s="18"/>
      <c r="F1191" s="18"/>
      <c r="G1191" s="18"/>
      <c r="H1191" s="18"/>
      <c r="I1191" s="18"/>
      <c r="J1191" s="18"/>
      <c r="K1191" s="18"/>
      <c r="L1191" s="18"/>
    </row>
    <row r="1192" spans="2:12" ht="14.5" customHeight="1" x14ac:dyDescent="0.35">
      <c r="B1192" s="18"/>
      <c r="C1192" s="18"/>
      <c r="D1192" s="18"/>
      <c r="E1192" s="18"/>
      <c r="F1192" s="18"/>
      <c r="G1192" s="18"/>
      <c r="H1192" s="18"/>
      <c r="I1192" s="18"/>
      <c r="J1192" s="18"/>
      <c r="K1192" s="18"/>
      <c r="L1192" s="18"/>
    </row>
    <row r="1193" spans="2:12" ht="14.5" customHeight="1" x14ac:dyDescent="0.35">
      <c r="B1193" s="18"/>
      <c r="C1193" s="18"/>
      <c r="D1193" s="18"/>
      <c r="E1193" s="18"/>
      <c r="F1193" s="18"/>
      <c r="G1193" s="18"/>
      <c r="H1193" s="18"/>
      <c r="I1193" s="18"/>
      <c r="J1193" s="18"/>
      <c r="K1193" s="18"/>
      <c r="L1193" s="18"/>
    </row>
    <row r="1194" spans="2:12" ht="14.5" customHeight="1" x14ac:dyDescent="0.35">
      <c r="B1194" s="18"/>
      <c r="C1194" s="18"/>
      <c r="D1194" s="18"/>
      <c r="E1194" s="18"/>
      <c r="F1194" s="18"/>
      <c r="G1194" s="18"/>
      <c r="H1194" s="18"/>
      <c r="I1194" s="18"/>
      <c r="J1194" s="18"/>
      <c r="K1194" s="18"/>
      <c r="L1194" s="18"/>
    </row>
    <row r="1195" spans="2:12" ht="14.5" customHeight="1" x14ac:dyDescent="0.35">
      <c r="B1195" s="18"/>
      <c r="C1195" s="18"/>
      <c r="D1195" s="18"/>
      <c r="E1195" s="18"/>
      <c r="F1195" s="18"/>
      <c r="G1195" s="18"/>
      <c r="H1195" s="18"/>
      <c r="I1195" s="18"/>
      <c r="J1195" s="18"/>
      <c r="K1195" s="18"/>
      <c r="L1195" s="18"/>
    </row>
    <row r="1196" spans="2:12" ht="14.5" customHeight="1" x14ac:dyDescent="0.35">
      <c r="B1196" s="18"/>
      <c r="C1196" s="18"/>
      <c r="D1196" s="18"/>
      <c r="E1196" s="18"/>
      <c r="F1196" s="18"/>
      <c r="G1196" s="18"/>
      <c r="H1196" s="18"/>
      <c r="I1196" s="18"/>
      <c r="J1196" s="18"/>
      <c r="K1196" s="18"/>
      <c r="L1196" s="18"/>
    </row>
    <row r="1197" spans="2:12" ht="14.5" customHeight="1" x14ac:dyDescent="0.35">
      <c r="B1197" s="18"/>
      <c r="C1197" s="18"/>
      <c r="D1197" s="18"/>
      <c r="E1197" s="18"/>
      <c r="F1197" s="18"/>
      <c r="G1197" s="18"/>
      <c r="H1197" s="18"/>
      <c r="I1197" s="18"/>
      <c r="J1197" s="18"/>
      <c r="K1197" s="18"/>
      <c r="L1197" s="18"/>
    </row>
    <row r="1198" spans="2:12" ht="14.5" customHeight="1" x14ac:dyDescent="0.35">
      <c r="B1198" s="18"/>
      <c r="C1198" s="18"/>
      <c r="D1198" s="18"/>
      <c r="E1198" s="18"/>
      <c r="F1198" s="18"/>
      <c r="G1198" s="18"/>
      <c r="H1198" s="18"/>
      <c r="I1198" s="18"/>
      <c r="J1198" s="18"/>
      <c r="K1198" s="18"/>
      <c r="L1198" s="18"/>
    </row>
    <row r="1199" spans="2:12" ht="14.5" customHeight="1" x14ac:dyDescent="0.35">
      <c r="B1199" s="18"/>
      <c r="C1199" s="18"/>
      <c r="D1199" s="18"/>
      <c r="E1199" s="18"/>
      <c r="F1199" s="18"/>
      <c r="G1199" s="18"/>
      <c r="H1199" s="18"/>
      <c r="I1199" s="18"/>
      <c r="J1199" s="18"/>
      <c r="K1199" s="18"/>
      <c r="L1199" s="18"/>
    </row>
    <row r="1200" spans="2:12" ht="14.5" customHeight="1" x14ac:dyDescent="0.35">
      <c r="B1200" s="18"/>
      <c r="C1200" s="18"/>
      <c r="D1200" s="18"/>
      <c r="E1200" s="18"/>
      <c r="F1200" s="18"/>
      <c r="G1200" s="18"/>
      <c r="H1200" s="18"/>
      <c r="I1200" s="18"/>
      <c r="J1200" s="18"/>
      <c r="K1200" s="18"/>
      <c r="L1200" s="18"/>
    </row>
    <row r="1201" spans="2:12" ht="14.5" customHeight="1" x14ac:dyDescent="0.35">
      <c r="B1201" s="18"/>
      <c r="C1201" s="18"/>
      <c r="D1201" s="18"/>
      <c r="E1201" s="18"/>
      <c r="F1201" s="18"/>
      <c r="G1201" s="18"/>
      <c r="H1201" s="18"/>
      <c r="I1201" s="18"/>
      <c r="J1201" s="18"/>
      <c r="K1201" s="18"/>
      <c r="L1201" s="18"/>
    </row>
    <row r="1202" spans="2:12" ht="14.5" customHeight="1" x14ac:dyDescent="0.35">
      <c r="B1202" s="18"/>
      <c r="C1202" s="18"/>
      <c r="D1202" s="18"/>
      <c r="E1202" s="18"/>
      <c r="F1202" s="18"/>
      <c r="G1202" s="18"/>
      <c r="H1202" s="18"/>
      <c r="I1202" s="18"/>
      <c r="J1202" s="18"/>
      <c r="K1202" s="18"/>
      <c r="L1202" s="18"/>
    </row>
    <row r="1203" spans="2:12" ht="14.5" customHeight="1" x14ac:dyDescent="0.35">
      <c r="B1203" s="18"/>
      <c r="C1203" s="18"/>
      <c r="D1203" s="18"/>
      <c r="E1203" s="18"/>
      <c r="F1203" s="18"/>
      <c r="G1203" s="18"/>
      <c r="H1203" s="18"/>
      <c r="I1203" s="18"/>
      <c r="J1203" s="18"/>
      <c r="K1203" s="18"/>
      <c r="L1203" s="18"/>
    </row>
    <row r="1204" spans="2:12" ht="14.5" customHeight="1" x14ac:dyDescent="0.35">
      <c r="B1204" s="18"/>
      <c r="C1204" s="18"/>
      <c r="D1204" s="18"/>
      <c r="E1204" s="18"/>
      <c r="F1204" s="18"/>
      <c r="G1204" s="18"/>
      <c r="H1204" s="18"/>
      <c r="I1204" s="18"/>
      <c r="J1204" s="18"/>
      <c r="K1204" s="18"/>
      <c r="L1204" s="18"/>
    </row>
    <row r="1205" spans="2:12" ht="14.5" customHeight="1" x14ac:dyDescent="0.35">
      <c r="B1205" s="18"/>
      <c r="C1205" s="18"/>
      <c r="D1205" s="18"/>
      <c r="E1205" s="18"/>
      <c r="F1205" s="18"/>
      <c r="G1205" s="18"/>
      <c r="H1205" s="18"/>
      <c r="I1205" s="18"/>
      <c r="J1205" s="18"/>
      <c r="K1205" s="18"/>
      <c r="L1205" s="18"/>
    </row>
    <row r="1206" spans="2:12" ht="14.5" customHeight="1" x14ac:dyDescent="0.35">
      <c r="B1206" s="18"/>
      <c r="C1206" s="18"/>
      <c r="D1206" s="18"/>
      <c r="E1206" s="18"/>
      <c r="F1206" s="18"/>
      <c r="G1206" s="18"/>
      <c r="H1206" s="18"/>
      <c r="I1206" s="18"/>
      <c r="J1206" s="18"/>
      <c r="K1206" s="18"/>
      <c r="L1206" s="18"/>
    </row>
    <row r="1207" spans="2:12" ht="14.5" customHeight="1" x14ac:dyDescent="0.35">
      <c r="B1207" s="18"/>
      <c r="C1207" s="18"/>
      <c r="D1207" s="18"/>
      <c r="E1207" s="18"/>
      <c r="F1207" s="18"/>
      <c r="G1207" s="18"/>
      <c r="H1207" s="18"/>
      <c r="I1207" s="18"/>
      <c r="J1207" s="18"/>
      <c r="K1207" s="18"/>
      <c r="L1207" s="18"/>
    </row>
    <row r="1208" spans="2:12" ht="14.5" customHeight="1" x14ac:dyDescent="0.35">
      <c r="B1208" s="18"/>
      <c r="C1208" s="18"/>
      <c r="D1208" s="18"/>
      <c r="E1208" s="18"/>
      <c r="F1208" s="18"/>
      <c r="G1208" s="18"/>
      <c r="H1208" s="18"/>
      <c r="I1208" s="18"/>
      <c r="J1208" s="18"/>
      <c r="K1208" s="18"/>
      <c r="L1208" s="18"/>
    </row>
    <row r="1209" spans="2:12" ht="14.5" customHeight="1" x14ac:dyDescent="0.35">
      <c r="B1209" s="18"/>
      <c r="C1209" s="18"/>
      <c r="D1209" s="18"/>
      <c r="E1209" s="18"/>
      <c r="F1209" s="18"/>
      <c r="G1209" s="18"/>
      <c r="H1209" s="18"/>
      <c r="I1209" s="18"/>
      <c r="J1209" s="18"/>
      <c r="K1209" s="18"/>
      <c r="L1209" s="18"/>
    </row>
    <row r="1210" spans="2:12" ht="14.5" customHeight="1" x14ac:dyDescent="0.35">
      <c r="B1210" s="18"/>
      <c r="C1210" s="18"/>
      <c r="D1210" s="18"/>
      <c r="E1210" s="18"/>
      <c r="F1210" s="18"/>
      <c r="G1210" s="18"/>
      <c r="H1210" s="18"/>
      <c r="I1210" s="18"/>
      <c r="J1210" s="18"/>
      <c r="K1210" s="18"/>
      <c r="L1210" s="18"/>
    </row>
    <row r="1211" spans="2:12" ht="14.5" customHeight="1" x14ac:dyDescent="0.35">
      <c r="B1211" s="18"/>
      <c r="C1211" s="18"/>
      <c r="D1211" s="18"/>
      <c r="E1211" s="18"/>
      <c r="F1211" s="18"/>
      <c r="G1211" s="18"/>
      <c r="H1211" s="18"/>
      <c r="I1211" s="18"/>
      <c r="J1211" s="18"/>
      <c r="K1211" s="18"/>
      <c r="L1211" s="18"/>
    </row>
    <row r="1212" spans="2:12" ht="14.5" customHeight="1" x14ac:dyDescent="0.35">
      <c r="B1212" s="18"/>
      <c r="C1212" s="18"/>
      <c r="D1212" s="18"/>
      <c r="E1212" s="18"/>
      <c r="F1212" s="18"/>
      <c r="G1212" s="18"/>
      <c r="H1212" s="18"/>
      <c r="I1212" s="18"/>
      <c r="J1212" s="18"/>
      <c r="K1212" s="18"/>
      <c r="L1212" s="18"/>
    </row>
    <row r="1213" spans="2:12" ht="14.5" customHeight="1" x14ac:dyDescent="0.35">
      <c r="B1213" s="18"/>
      <c r="C1213" s="18"/>
      <c r="D1213" s="18"/>
      <c r="E1213" s="18"/>
      <c r="F1213" s="18"/>
      <c r="G1213" s="18"/>
      <c r="H1213" s="18"/>
      <c r="I1213" s="18"/>
      <c r="J1213" s="18"/>
      <c r="K1213" s="18"/>
      <c r="L1213" s="18"/>
    </row>
    <row r="1214" spans="2:12" ht="14.5" customHeight="1" x14ac:dyDescent="0.35">
      <c r="B1214" s="18"/>
      <c r="C1214" s="18"/>
      <c r="D1214" s="18"/>
      <c r="E1214" s="18"/>
      <c r="F1214" s="18"/>
      <c r="G1214" s="18"/>
      <c r="H1214" s="18"/>
      <c r="I1214" s="18"/>
      <c r="J1214" s="18"/>
      <c r="K1214" s="18"/>
      <c r="L1214" s="18"/>
    </row>
    <row r="1215" spans="2:12" ht="14.5" customHeight="1" x14ac:dyDescent="0.35">
      <c r="B1215" s="18"/>
      <c r="C1215" s="18"/>
      <c r="D1215" s="18"/>
      <c r="E1215" s="18"/>
      <c r="F1215" s="18"/>
      <c r="G1215" s="18"/>
      <c r="H1215" s="18"/>
      <c r="I1215" s="18"/>
      <c r="J1215" s="18"/>
      <c r="K1215" s="18"/>
      <c r="L1215" s="18"/>
    </row>
    <row r="1216" spans="2:12" ht="14.5" customHeight="1" x14ac:dyDescent="0.35">
      <c r="B1216" s="18"/>
      <c r="C1216" s="18"/>
      <c r="D1216" s="18"/>
      <c r="E1216" s="18"/>
      <c r="F1216" s="18"/>
      <c r="G1216" s="18"/>
      <c r="H1216" s="18"/>
      <c r="I1216" s="18"/>
      <c r="J1216" s="18"/>
      <c r="K1216" s="18"/>
      <c r="L1216" s="18"/>
    </row>
    <row r="1217" spans="2:12" ht="14.5" customHeight="1" x14ac:dyDescent="0.35">
      <c r="B1217" s="18"/>
      <c r="C1217" s="18"/>
      <c r="D1217" s="18"/>
      <c r="E1217" s="18"/>
      <c r="F1217" s="18"/>
      <c r="G1217" s="18"/>
      <c r="H1217" s="18"/>
      <c r="I1217" s="18"/>
      <c r="J1217" s="18"/>
      <c r="K1217" s="18"/>
      <c r="L1217" s="18"/>
    </row>
    <row r="1218" spans="2:12" ht="14.5" customHeight="1" x14ac:dyDescent="0.35">
      <c r="B1218" s="18"/>
      <c r="C1218" s="18"/>
      <c r="D1218" s="18"/>
      <c r="E1218" s="18"/>
      <c r="F1218" s="18"/>
      <c r="G1218" s="18"/>
      <c r="H1218" s="18"/>
      <c r="I1218" s="18"/>
      <c r="J1218" s="18"/>
      <c r="K1218" s="18"/>
      <c r="L1218" s="18"/>
    </row>
    <row r="1219" spans="2:12" ht="14.5" customHeight="1" x14ac:dyDescent="0.35">
      <c r="B1219" s="18"/>
      <c r="C1219" s="18"/>
      <c r="D1219" s="18"/>
      <c r="E1219" s="18"/>
      <c r="F1219" s="18"/>
      <c r="G1219" s="18"/>
      <c r="H1219" s="18"/>
      <c r="I1219" s="18"/>
      <c r="J1219" s="18"/>
      <c r="K1219" s="18"/>
      <c r="L1219" s="18"/>
    </row>
    <row r="1220" spans="2:12" ht="14.5" customHeight="1" x14ac:dyDescent="0.35">
      <c r="B1220" s="18"/>
      <c r="C1220" s="18"/>
      <c r="D1220" s="18"/>
      <c r="E1220" s="18"/>
      <c r="F1220" s="18"/>
      <c r="G1220" s="18"/>
      <c r="H1220" s="18"/>
      <c r="I1220" s="18"/>
      <c r="J1220" s="18"/>
      <c r="K1220" s="18"/>
      <c r="L1220" s="18"/>
    </row>
    <row r="1221" spans="2:12" ht="14.5" customHeight="1" x14ac:dyDescent="0.35">
      <c r="B1221" s="18"/>
      <c r="C1221" s="18"/>
      <c r="D1221" s="18"/>
      <c r="E1221" s="18"/>
      <c r="F1221" s="18"/>
      <c r="G1221" s="18"/>
      <c r="H1221" s="18"/>
      <c r="I1221" s="18"/>
      <c r="J1221" s="18"/>
      <c r="K1221" s="18"/>
      <c r="L1221" s="18"/>
    </row>
    <row r="1222" spans="2:12" ht="14.5" customHeight="1" x14ac:dyDescent="0.35">
      <c r="B1222" s="18"/>
      <c r="C1222" s="18"/>
      <c r="D1222" s="18"/>
      <c r="E1222" s="18"/>
      <c r="F1222" s="18"/>
      <c r="G1222" s="18"/>
      <c r="H1222" s="18"/>
      <c r="I1222" s="18"/>
      <c r="J1222" s="18"/>
      <c r="K1222" s="18"/>
      <c r="L1222" s="18"/>
    </row>
    <row r="1223" spans="2:12" ht="14.5" customHeight="1" x14ac:dyDescent="0.35">
      <c r="B1223" s="18"/>
      <c r="C1223" s="18"/>
      <c r="D1223" s="18"/>
      <c r="E1223" s="18"/>
      <c r="F1223" s="18"/>
      <c r="G1223" s="18"/>
      <c r="H1223" s="18"/>
      <c r="I1223" s="18"/>
      <c r="J1223" s="18"/>
      <c r="K1223" s="18"/>
      <c r="L1223" s="18"/>
    </row>
    <row r="1224" spans="2:12" ht="14.5" customHeight="1" x14ac:dyDescent="0.35">
      <c r="B1224" s="18"/>
      <c r="C1224" s="18"/>
      <c r="D1224" s="18"/>
      <c r="E1224" s="18"/>
      <c r="F1224" s="18"/>
      <c r="G1224" s="18"/>
      <c r="H1224" s="18"/>
      <c r="I1224" s="18"/>
      <c r="J1224" s="18"/>
      <c r="K1224" s="18"/>
      <c r="L1224" s="18"/>
    </row>
    <row r="1225" spans="2:12" ht="14.5" customHeight="1" x14ac:dyDescent="0.35">
      <c r="B1225" s="18"/>
      <c r="C1225" s="18"/>
      <c r="D1225" s="18"/>
      <c r="E1225" s="18"/>
      <c r="F1225" s="18"/>
      <c r="G1225" s="18"/>
      <c r="H1225" s="18"/>
      <c r="I1225" s="18"/>
      <c r="J1225" s="18"/>
      <c r="K1225" s="18"/>
      <c r="L1225" s="18"/>
    </row>
    <row r="1226" spans="2:12" ht="14.5" customHeight="1" x14ac:dyDescent="0.35">
      <c r="B1226" s="18"/>
      <c r="C1226" s="18"/>
      <c r="D1226" s="18"/>
      <c r="E1226" s="18"/>
      <c r="F1226" s="18"/>
      <c r="G1226" s="18"/>
      <c r="H1226" s="18"/>
      <c r="I1226" s="18"/>
      <c r="J1226" s="18"/>
      <c r="K1226" s="18"/>
      <c r="L1226" s="18"/>
    </row>
    <row r="1227" spans="2:12" ht="14.5" customHeight="1" x14ac:dyDescent="0.35">
      <c r="B1227" s="18"/>
      <c r="C1227" s="18"/>
      <c r="D1227" s="18"/>
      <c r="E1227" s="18"/>
      <c r="F1227" s="18"/>
      <c r="G1227" s="18"/>
      <c r="H1227" s="18"/>
      <c r="I1227" s="18"/>
      <c r="J1227" s="18"/>
      <c r="K1227" s="18"/>
      <c r="L1227" s="18"/>
    </row>
    <row r="1228" spans="2:12" ht="14.5" customHeight="1" x14ac:dyDescent="0.35">
      <c r="B1228" s="18"/>
      <c r="C1228" s="18"/>
      <c r="D1228" s="18"/>
      <c r="E1228" s="18"/>
      <c r="F1228" s="18"/>
      <c r="G1228" s="18"/>
      <c r="H1228" s="18"/>
      <c r="I1228" s="18"/>
      <c r="J1228" s="18"/>
      <c r="K1228" s="18"/>
      <c r="L1228" s="18"/>
    </row>
    <row r="1229" spans="2:12" ht="14.5" customHeight="1" x14ac:dyDescent="0.35">
      <c r="B1229" s="18"/>
      <c r="C1229" s="18"/>
      <c r="D1229" s="18"/>
      <c r="E1229" s="18"/>
      <c r="F1229" s="18"/>
      <c r="G1229" s="18"/>
      <c r="H1229" s="18"/>
      <c r="I1229" s="18"/>
      <c r="J1229" s="18"/>
      <c r="K1229" s="18"/>
      <c r="L1229" s="18"/>
    </row>
    <row r="1230" spans="2:12" ht="14.5" customHeight="1" x14ac:dyDescent="0.35">
      <c r="B1230" s="18"/>
      <c r="C1230" s="18"/>
      <c r="D1230" s="18"/>
      <c r="E1230" s="18"/>
      <c r="F1230" s="18"/>
      <c r="G1230" s="18"/>
      <c r="H1230" s="18"/>
      <c r="I1230" s="18"/>
      <c r="J1230" s="18"/>
      <c r="K1230" s="18"/>
      <c r="L1230" s="18"/>
    </row>
    <row r="1231" spans="2:12" ht="14.5" customHeight="1" x14ac:dyDescent="0.35">
      <c r="B1231" s="18"/>
      <c r="C1231" s="18"/>
      <c r="D1231" s="18"/>
      <c r="E1231" s="18"/>
      <c r="F1231" s="18"/>
      <c r="G1231" s="18"/>
      <c r="H1231" s="18"/>
      <c r="I1231" s="18"/>
      <c r="J1231" s="18"/>
      <c r="K1231" s="18"/>
      <c r="L1231" s="18"/>
    </row>
    <row r="1232" spans="2:12" ht="14.5" customHeight="1" x14ac:dyDescent="0.35">
      <c r="B1232" s="18"/>
      <c r="C1232" s="18"/>
      <c r="D1232" s="18"/>
      <c r="E1232" s="18"/>
      <c r="F1232" s="18"/>
      <c r="G1232" s="18"/>
      <c r="H1232" s="18"/>
      <c r="I1232" s="18"/>
      <c r="J1232" s="18"/>
      <c r="K1232" s="18"/>
      <c r="L1232" s="18"/>
    </row>
    <row r="1233" spans="2:12" ht="14.5" customHeight="1" x14ac:dyDescent="0.35">
      <c r="B1233" s="18"/>
      <c r="C1233" s="18"/>
      <c r="D1233" s="18"/>
      <c r="E1233" s="18"/>
      <c r="F1233" s="18"/>
      <c r="G1233" s="18"/>
      <c r="H1233" s="18"/>
      <c r="I1233" s="18"/>
      <c r="J1233" s="18"/>
      <c r="K1233" s="18"/>
      <c r="L1233" s="18"/>
    </row>
    <row r="1234" spans="2:12" ht="14.5" customHeight="1" x14ac:dyDescent="0.35">
      <c r="B1234" s="18"/>
      <c r="C1234" s="18"/>
      <c r="D1234" s="18"/>
      <c r="E1234" s="18"/>
      <c r="F1234" s="18"/>
      <c r="G1234" s="18"/>
      <c r="H1234" s="18"/>
      <c r="I1234" s="18"/>
      <c r="J1234" s="18"/>
      <c r="K1234" s="18"/>
      <c r="L1234" s="18"/>
    </row>
    <row r="1235" spans="2:12" ht="14.5" customHeight="1" x14ac:dyDescent="0.35">
      <c r="B1235" s="18"/>
      <c r="C1235" s="18"/>
      <c r="D1235" s="18"/>
      <c r="E1235" s="18"/>
      <c r="F1235" s="18"/>
      <c r="G1235" s="18"/>
      <c r="H1235" s="18"/>
      <c r="I1235" s="18"/>
      <c r="J1235" s="18"/>
      <c r="K1235" s="18"/>
      <c r="L1235" s="18"/>
    </row>
    <row r="1236" spans="2:12" ht="14.5" customHeight="1" x14ac:dyDescent="0.35">
      <c r="B1236" s="18"/>
      <c r="C1236" s="18"/>
      <c r="D1236" s="18"/>
      <c r="E1236" s="18"/>
      <c r="F1236" s="18"/>
      <c r="G1236" s="18"/>
      <c r="H1236" s="18"/>
      <c r="I1236" s="18"/>
      <c r="J1236" s="18"/>
      <c r="K1236" s="18"/>
      <c r="L1236" s="18"/>
    </row>
    <row r="1237" spans="2:12" ht="14.5" customHeight="1" x14ac:dyDescent="0.35">
      <c r="B1237" s="18"/>
      <c r="C1237" s="18"/>
      <c r="D1237" s="18"/>
      <c r="E1237" s="18"/>
      <c r="F1237" s="18"/>
      <c r="G1237" s="18"/>
      <c r="H1237" s="18"/>
      <c r="I1237" s="18"/>
      <c r="J1237" s="18"/>
      <c r="K1237" s="18"/>
      <c r="L1237" s="18"/>
    </row>
    <row r="1238" spans="2:12" ht="14.5" customHeight="1" x14ac:dyDescent="0.35">
      <c r="B1238" s="18"/>
      <c r="C1238" s="18"/>
      <c r="D1238" s="18"/>
      <c r="E1238" s="18"/>
      <c r="F1238" s="18"/>
      <c r="G1238" s="18"/>
      <c r="H1238" s="18"/>
      <c r="I1238" s="18"/>
      <c r="J1238" s="18"/>
      <c r="K1238" s="18"/>
      <c r="L1238" s="18"/>
    </row>
    <row r="1239" spans="2:12" ht="14.5" customHeight="1" x14ac:dyDescent="0.35">
      <c r="B1239" s="18"/>
      <c r="C1239" s="18"/>
      <c r="D1239" s="18"/>
      <c r="E1239" s="18"/>
      <c r="F1239" s="18"/>
      <c r="G1239" s="18"/>
      <c r="H1239" s="18"/>
      <c r="I1239" s="18"/>
      <c r="J1239" s="18"/>
      <c r="K1239" s="18"/>
      <c r="L1239" s="18"/>
    </row>
    <row r="1240" spans="2:12" ht="14.5" customHeight="1" x14ac:dyDescent="0.35">
      <c r="B1240" s="18"/>
      <c r="C1240" s="18"/>
      <c r="D1240" s="18"/>
      <c r="E1240" s="18"/>
      <c r="F1240" s="18"/>
      <c r="G1240" s="18"/>
      <c r="H1240" s="18"/>
      <c r="I1240" s="18"/>
      <c r="J1240" s="18"/>
      <c r="K1240" s="18"/>
      <c r="L1240" s="18"/>
    </row>
    <row r="1241" spans="2:12" ht="14.5" customHeight="1" x14ac:dyDescent="0.35">
      <c r="B1241" s="18"/>
      <c r="C1241" s="18"/>
      <c r="D1241" s="18"/>
      <c r="E1241" s="18"/>
      <c r="F1241" s="18"/>
      <c r="G1241" s="18"/>
      <c r="H1241" s="18"/>
      <c r="I1241" s="18"/>
      <c r="J1241" s="18"/>
      <c r="K1241" s="18"/>
      <c r="L1241" s="18"/>
    </row>
    <row r="1242" spans="2:12" ht="14.5" customHeight="1" x14ac:dyDescent="0.35">
      <c r="B1242" s="18"/>
      <c r="C1242" s="18"/>
      <c r="D1242" s="18"/>
      <c r="E1242" s="18"/>
      <c r="F1242" s="18"/>
      <c r="G1242" s="18"/>
      <c r="H1242" s="18"/>
      <c r="I1242" s="18"/>
      <c r="J1242" s="18"/>
      <c r="K1242" s="18"/>
      <c r="L1242" s="18"/>
    </row>
    <row r="1243" spans="2:12" ht="14.5" customHeight="1" x14ac:dyDescent="0.35">
      <c r="B1243" s="18"/>
      <c r="C1243" s="18"/>
      <c r="D1243" s="18"/>
      <c r="E1243" s="18"/>
      <c r="F1243" s="18"/>
      <c r="G1243" s="18"/>
      <c r="H1243" s="18"/>
      <c r="I1243" s="18"/>
      <c r="J1243" s="18"/>
      <c r="K1243" s="18"/>
      <c r="L1243" s="18"/>
    </row>
    <row r="1244" spans="2:12" ht="14.5" customHeight="1" x14ac:dyDescent="0.35">
      <c r="B1244" s="18"/>
      <c r="C1244" s="18"/>
      <c r="D1244" s="18"/>
      <c r="E1244" s="18"/>
      <c r="F1244" s="18"/>
      <c r="G1244" s="18"/>
      <c r="H1244" s="18"/>
      <c r="I1244" s="18"/>
      <c r="J1244" s="18"/>
      <c r="K1244" s="18"/>
      <c r="L1244" s="18"/>
    </row>
    <row r="1245" spans="2:12" ht="14.5" customHeight="1" x14ac:dyDescent="0.35">
      <c r="B1245" s="18"/>
      <c r="C1245" s="18"/>
      <c r="D1245" s="18"/>
      <c r="E1245" s="18"/>
      <c r="F1245" s="18"/>
      <c r="G1245" s="18"/>
      <c r="H1245" s="18"/>
      <c r="I1245" s="18"/>
      <c r="J1245" s="18"/>
      <c r="K1245" s="18"/>
      <c r="L1245" s="18"/>
    </row>
    <row r="1246" spans="2:12" ht="14.5" customHeight="1" x14ac:dyDescent="0.35">
      <c r="B1246" s="18"/>
      <c r="C1246" s="18"/>
      <c r="D1246" s="18"/>
      <c r="E1246" s="18"/>
      <c r="F1246" s="18"/>
      <c r="G1246" s="18"/>
      <c r="H1246" s="18"/>
      <c r="I1246" s="18"/>
      <c r="J1246" s="18"/>
      <c r="K1246" s="18"/>
      <c r="L1246" s="18"/>
    </row>
    <row r="1247" spans="2:12" ht="14.5" customHeight="1" x14ac:dyDescent="0.35">
      <c r="B1247" s="18"/>
      <c r="C1247" s="18"/>
      <c r="D1247" s="18"/>
      <c r="E1247" s="18"/>
      <c r="F1247" s="18"/>
      <c r="G1247" s="18"/>
      <c r="H1247" s="18"/>
      <c r="I1247" s="18"/>
      <c r="J1247" s="18"/>
      <c r="K1247" s="18"/>
      <c r="L1247" s="18"/>
    </row>
    <row r="1248" spans="2:12" ht="14.5" customHeight="1" x14ac:dyDescent="0.35">
      <c r="B1248" s="18"/>
      <c r="C1248" s="18"/>
      <c r="D1248" s="18"/>
      <c r="E1248" s="18"/>
      <c r="F1248" s="18"/>
      <c r="G1248" s="18"/>
      <c r="H1248" s="18"/>
      <c r="I1248" s="18"/>
      <c r="J1248" s="18"/>
      <c r="K1248" s="18"/>
      <c r="L1248" s="18"/>
    </row>
    <row r="1249" spans="2:12" ht="14.5" customHeight="1" x14ac:dyDescent="0.35">
      <c r="B1249" s="18"/>
      <c r="C1249" s="18"/>
      <c r="D1249" s="18"/>
      <c r="E1249" s="18"/>
      <c r="F1249" s="18"/>
      <c r="G1249" s="18"/>
      <c r="H1249" s="18"/>
      <c r="I1249" s="18"/>
      <c r="J1249" s="18"/>
      <c r="K1249" s="18"/>
      <c r="L1249" s="18"/>
    </row>
    <row r="1250" spans="2:12" ht="14.5" customHeight="1" x14ac:dyDescent="0.35">
      <c r="B1250" s="18"/>
      <c r="C1250" s="18"/>
      <c r="D1250" s="18"/>
      <c r="E1250" s="18"/>
      <c r="F1250" s="18"/>
      <c r="G1250" s="18"/>
      <c r="H1250" s="18"/>
      <c r="I1250" s="18"/>
      <c r="J1250" s="18"/>
      <c r="K1250" s="18"/>
      <c r="L1250" s="18"/>
    </row>
    <row r="1251" spans="2:12" ht="14.5" customHeight="1" x14ac:dyDescent="0.35">
      <c r="B1251" s="18"/>
      <c r="C1251" s="18"/>
      <c r="D1251" s="18"/>
      <c r="E1251" s="18"/>
      <c r="F1251" s="18"/>
      <c r="G1251" s="18"/>
      <c r="H1251" s="18"/>
      <c r="I1251" s="18"/>
      <c r="J1251" s="18"/>
      <c r="K1251" s="18"/>
      <c r="L1251" s="18"/>
    </row>
    <row r="1252" spans="2:12" ht="14.5" customHeight="1" x14ac:dyDescent="0.35">
      <c r="B1252" s="18"/>
      <c r="C1252" s="18"/>
      <c r="D1252" s="18"/>
      <c r="E1252" s="18"/>
      <c r="F1252" s="18"/>
      <c r="G1252" s="18"/>
      <c r="H1252" s="18"/>
      <c r="I1252" s="18"/>
      <c r="J1252" s="18"/>
      <c r="K1252" s="18"/>
      <c r="L1252" s="18"/>
    </row>
    <row r="1253" spans="2:12" ht="14.5" customHeight="1" x14ac:dyDescent="0.35">
      <c r="B1253" s="18"/>
      <c r="C1253" s="18"/>
      <c r="D1253" s="18"/>
      <c r="E1253" s="18"/>
      <c r="F1253" s="18"/>
      <c r="G1253" s="18"/>
      <c r="H1253" s="18"/>
      <c r="I1253" s="18"/>
      <c r="J1253" s="18"/>
      <c r="K1253" s="18"/>
      <c r="L1253" s="18"/>
    </row>
    <row r="1254" spans="2:12" ht="14.5" customHeight="1" x14ac:dyDescent="0.35">
      <c r="B1254" s="18"/>
      <c r="C1254" s="18"/>
      <c r="D1254" s="18"/>
      <c r="E1254" s="18"/>
      <c r="F1254" s="18"/>
      <c r="G1254" s="18"/>
      <c r="H1254" s="18"/>
      <c r="I1254" s="18"/>
      <c r="J1254" s="18"/>
      <c r="K1254" s="18"/>
      <c r="L1254" s="18"/>
    </row>
    <row r="1255" spans="2:12" ht="14.5" customHeight="1" x14ac:dyDescent="0.35">
      <c r="B1255" s="18"/>
      <c r="C1255" s="18"/>
      <c r="D1255" s="18"/>
      <c r="E1255" s="18"/>
      <c r="F1255" s="18"/>
      <c r="G1255" s="18"/>
      <c r="H1255" s="18"/>
      <c r="I1255" s="18"/>
      <c r="J1255" s="18"/>
      <c r="K1255" s="18"/>
      <c r="L1255" s="18"/>
    </row>
    <row r="1256" spans="2:12" ht="14.5" customHeight="1" x14ac:dyDescent="0.35">
      <c r="B1256" s="18"/>
      <c r="C1256" s="18"/>
      <c r="D1256" s="18"/>
      <c r="E1256" s="18"/>
      <c r="F1256" s="18"/>
      <c r="G1256" s="18"/>
      <c r="H1256" s="18"/>
      <c r="I1256" s="18"/>
      <c r="J1256" s="18"/>
      <c r="K1256" s="18"/>
      <c r="L1256" s="18"/>
    </row>
    <row r="1257" spans="2:12" ht="14.5" customHeight="1" x14ac:dyDescent="0.35">
      <c r="B1257" s="18"/>
      <c r="C1257" s="18"/>
      <c r="D1257" s="18"/>
      <c r="E1257" s="18"/>
      <c r="F1257" s="18"/>
      <c r="G1257" s="18"/>
      <c r="H1257" s="18"/>
      <c r="I1257" s="18"/>
      <c r="J1257" s="18"/>
      <c r="K1257" s="18"/>
      <c r="L1257" s="18"/>
    </row>
    <row r="1258" spans="2:12" ht="14.5" customHeight="1" x14ac:dyDescent="0.35">
      <c r="B1258" s="18"/>
      <c r="C1258" s="18"/>
      <c r="D1258" s="18"/>
      <c r="E1258" s="18"/>
      <c r="F1258" s="18"/>
      <c r="G1258" s="18"/>
      <c r="H1258" s="18"/>
      <c r="I1258" s="18"/>
      <c r="J1258" s="18"/>
      <c r="K1258" s="18"/>
      <c r="L1258" s="18"/>
    </row>
    <row r="1259" spans="2:12" ht="14.5" customHeight="1" x14ac:dyDescent="0.35">
      <c r="B1259" s="18"/>
      <c r="C1259" s="18"/>
      <c r="D1259" s="18"/>
      <c r="E1259" s="18"/>
      <c r="F1259" s="18"/>
      <c r="G1259" s="18"/>
      <c r="H1259" s="18"/>
      <c r="I1259" s="18"/>
      <c r="J1259" s="18"/>
      <c r="K1259" s="18"/>
      <c r="L1259" s="18"/>
    </row>
    <row r="1260" spans="2:12" ht="14.5" customHeight="1" x14ac:dyDescent="0.35">
      <c r="B1260" s="18"/>
      <c r="C1260" s="18"/>
      <c r="D1260" s="18"/>
      <c r="E1260" s="18"/>
      <c r="F1260" s="18"/>
      <c r="G1260" s="18"/>
      <c r="H1260" s="18"/>
      <c r="I1260" s="18"/>
      <c r="J1260" s="18"/>
      <c r="K1260" s="18"/>
      <c r="L1260" s="18"/>
    </row>
    <row r="1261" spans="2:12" ht="14.5" customHeight="1" x14ac:dyDescent="0.35">
      <c r="B1261" s="18"/>
      <c r="C1261" s="18"/>
      <c r="D1261" s="18"/>
      <c r="E1261" s="18"/>
      <c r="F1261" s="18"/>
      <c r="G1261" s="18"/>
      <c r="H1261" s="18"/>
      <c r="I1261" s="18"/>
      <c r="J1261" s="18"/>
      <c r="K1261" s="18"/>
      <c r="L1261" s="18"/>
    </row>
    <row r="1262" spans="2:12" ht="14.5" customHeight="1" x14ac:dyDescent="0.35">
      <c r="B1262" s="18"/>
      <c r="C1262" s="18"/>
      <c r="D1262" s="18"/>
      <c r="E1262" s="18"/>
      <c r="F1262" s="18"/>
      <c r="G1262" s="18"/>
      <c r="H1262" s="18"/>
      <c r="I1262" s="18"/>
      <c r="J1262" s="18"/>
      <c r="K1262" s="18"/>
      <c r="L1262" s="18"/>
    </row>
    <row r="1263" spans="2:12" ht="14.5" customHeight="1" x14ac:dyDescent="0.35">
      <c r="B1263" s="18"/>
      <c r="C1263" s="18"/>
      <c r="D1263" s="18"/>
      <c r="E1263" s="18"/>
      <c r="F1263" s="18"/>
      <c r="G1263" s="18"/>
      <c r="H1263" s="18"/>
      <c r="I1263" s="18"/>
      <c r="J1263" s="18"/>
      <c r="K1263" s="18"/>
      <c r="L1263" s="18"/>
    </row>
    <row r="1264" spans="2:12" ht="14.5" customHeight="1" x14ac:dyDescent="0.35">
      <c r="B1264" s="18"/>
      <c r="C1264" s="18"/>
      <c r="D1264" s="18"/>
      <c r="E1264" s="18"/>
      <c r="F1264" s="18"/>
      <c r="G1264" s="18"/>
      <c r="H1264" s="18"/>
      <c r="I1264" s="18"/>
      <c r="J1264" s="18"/>
      <c r="K1264" s="18"/>
      <c r="L1264" s="18"/>
    </row>
    <row r="1265" spans="2:12" ht="14.5" customHeight="1" x14ac:dyDescent="0.35">
      <c r="B1265" s="18"/>
      <c r="C1265" s="18"/>
      <c r="D1265" s="18"/>
      <c r="E1265" s="18"/>
      <c r="F1265" s="18"/>
      <c r="G1265" s="18"/>
      <c r="H1265" s="18"/>
      <c r="I1265" s="18"/>
      <c r="J1265" s="18"/>
      <c r="K1265" s="18"/>
      <c r="L1265" s="18"/>
    </row>
    <row r="1266" spans="2:12" ht="14.5" customHeight="1" x14ac:dyDescent="0.35">
      <c r="B1266" s="18"/>
      <c r="C1266" s="18"/>
      <c r="D1266" s="18"/>
      <c r="E1266" s="18"/>
      <c r="F1266" s="18"/>
      <c r="G1266" s="18"/>
      <c r="H1266" s="18"/>
      <c r="I1266" s="18"/>
      <c r="J1266" s="18"/>
      <c r="K1266" s="18"/>
      <c r="L1266" s="18"/>
    </row>
    <row r="1267" spans="2:12" ht="14.5" customHeight="1" x14ac:dyDescent="0.35">
      <c r="B1267" s="18"/>
      <c r="C1267" s="18"/>
      <c r="D1267" s="18"/>
      <c r="E1267" s="18"/>
      <c r="F1267" s="18"/>
      <c r="G1267" s="18"/>
      <c r="H1267" s="18"/>
      <c r="I1267" s="18"/>
      <c r="J1267" s="18"/>
      <c r="K1267" s="18"/>
      <c r="L1267" s="18"/>
    </row>
    <row r="1268" spans="2:12" ht="14.5" customHeight="1" x14ac:dyDescent="0.35">
      <c r="B1268" s="18"/>
      <c r="C1268" s="18"/>
      <c r="D1268" s="18"/>
      <c r="E1268" s="18"/>
      <c r="F1268" s="18"/>
      <c r="G1268" s="18"/>
      <c r="H1268" s="18"/>
      <c r="I1268" s="18"/>
      <c r="J1268" s="18"/>
      <c r="K1268" s="18"/>
      <c r="L1268" s="18"/>
    </row>
    <row r="1269" spans="2:12" ht="14.5" customHeight="1" x14ac:dyDescent="0.35">
      <c r="B1269" s="18"/>
      <c r="C1269" s="18"/>
      <c r="D1269" s="18"/>
      <c r="E1269" s="18"/>
      <c r="F1269" s="18"/>
      <c r="G1269" s="18"/>
      <c r="H1269" s="18"/>
      <c r="I1269" s="18"/>
      <c r="J1269" s="18"/>
      <c r="K1269" s="18"/>
      <c r="L1269" s="18"/>
    </row>
    <row r="1270" spans="2:12" ht="14.5" customHeight="1" x14ac:dyDescent="0.35">
      <c r="B1270" s="18"/>
      <c r="C1270" s="18"/>
      <c r="D1270" s="18"/>
      <c r="E1270" s="18"/>
      <c r="F1270" s="18"/>
      <c r="G1270" s="18"/>
      <c r="H1270" s="18"/>
      <c r="I1270" s="18"/>
      <c r="J1270" s="18"/>
      <c r="K1270" s="18"/>
      <c r="L1270" s="18"/>
    </row>
    <row r="1271" spans="2:12" ht="14.5" customHeight="1" x14ac:dyDescent="0.35">
      <c r="B1271" s="18"/>
      <c r="C1271" s="18"/>
      <c r="D1271" s="18"/>
      <c r="E1271" s="18"/>
      <c r="F1271" s="18"/>
      <c r="G1271" s="18"/>
      <c r="H1271" s="18"/>
      <c r="I1271" s="18"/>
      <c r="J1271" s="18"/>
      <c r="K1271" s="18"/>
      <c r="L1271" s="18"/>
    </row>
    <row r="1272" spans="2:12" ht="14.5" customHeight="1" x14ac:dyDescent="0.35">
      <c r="B1272" s="18"/>
      <c r="C1272" s="18"/>
      <c r="D1272" s="18"/>
      <c r="E1272" s="18"/>
      <c r="F1272" s="18"/>
      <c r="G1272" s="18"/>
      <c r="H1272" s="18"/>
      <c r="I1272" s="18"/>
      <c r="J1272" s="18"/>
      <c r="K1272" s="18"/>
      <c r="L1272" s="18"/>
    </row>
    <row r="1273" spans="2:12" ht="14.5" customHeight="1" x14ac:dyDescent="0.35">
      <c r="B1273" s="18"/>
      <c r="C1273" s="18"/>
      <c r="D1273" s="18"/>
      <c r="E1273" s="18"/>
      <c r="F1273" s="18"/>
      <c r="G1273" s="18"/>
      <c r="H1273" s="18"/>
      <c r="I1273" s="18"/>
      <c r="J1273" s="18"/>
      <c r="K1273" s="18"/>
      <c r="L1273" s="18"/>
    </row>
    <row r="1274" spans="2:12" ht="14.5" customHeight="1" x14ac:dyDescent="0.35">
      <c r="B1274" s="18"/>
      <c r="C1274" s="18"/>
      <c r="D1274" s="18"/>
      <c r="E1274" s="18"/>
      <c r="F1274" s="18"/>
      <c r="G1274" s="18"/>
      <c r="H1274" s="18"/>
      <c r="I1274" s="18"/>
      <c r="J1274" s="18"/>
      <c r="K1274" s="18"/>
      <c r="L1274" s="18"/>
    </row>
    <row r="1275" spans="2:12" ht="14.5" customHeight="1" x14ac:dyDescent="0.35">
      <c r="B1275" s="18"/>
      <c r="C1275" s="18"/>
      <c r="D1275" s="18"/>
      <c r="E1275" s="18"/>
      <c r="F1275" s="18"/>
      <c r="G1275" s="18"/>
      <c r="H1275" s="18"/>
      <c r="I1275" s="18"/>
      <c r="J1275" s="18"/>
      <c r="K1275" s="18"/>
      <c r="L1275" s="18"/>
    </row>
    <row r="1276" spans="2:12" ht="14.5" customHeight="1" x14ac:dyDescent="0.35">
      <c r="B1276" s="18"/>
      <c r="C1276" s="18"/>
      <c r="D1276" s="18"/>
      <c r="E1276" s="18"/>
      <c r="F1276" s="18"/>
      <c r="G1276" s="18"/>
      <c r="H1276" s="18"/>
      <c r="I1276" s="18"/>
      <c r="J1276" s="18"/>
      <c r="K1276" s="18"/>
      <c r="L1276" s="18"/>
    </row>
    <row r="1277" spans="2:12" ht="14.5" customHeight="1" x14ac:dyDescent="0.35">
      <c r="B1277" s="18"/>
      <c r="C1277" s="18"/>
      <c r="D1277" s="18"/>
      <c r="E1277" s="18"/>
      <c r="F1277" s="18"/>
      <c r="G1277" s="18"/>
      <c r="H1277" s="18"/>
      <c r="I1277" s="18"/>
      <c r="J1277" s="18"/>
      <c r="K1277" s="18"/>
      <c r="L1277" s="18"/>
    </row>
    <row r="1278" spans="2:12" ht="14.5" customHeight="1" x14ac:dyDescent="0.35">
      <c r="B1278" s="18"/>
      <c r="C1278" s="18"/>
      <c r="D1278" s="18"/>
      <c r="E1278" s="18"/>
      <c r="F1278" s="18"/>
      <c r="G1278" s="18"/>
      <c r="H1278" s="18"/>
      <c r="I1278" s="18"/>
      <c r="J1278" s="18"/>
      <c r="K1278" s="18"/>
      <c r="L1278" s="18"/>
    </row>
    <row r="1279" spans="2:12" ht="14.5" customHeight="1" x14ac:dyDescent="0.35">
      <c r="B1279" s="18"/>
      <c r="C1279" s="18"/>
      <c r="D1279" s="18"/>
      <c r="E1279" s="18"/>
      <c r="F1279" s="18"/>
      <c r="G1279" s="18"/>
      <c r="H1279" s="18"/>
      <c r="I1279" s="18"/>
      <c r="J1279" s="18"/>
      <c r="K1279" s="18"/>
      <c r="L1279" s="18"/>
    </row>
    <row r="1280" spans="2:12" ht="14.5" customHeight="1" x14ac:dyDescent="0.35">
      <c r="B1280" s="18"/>
      <c r="C1280" s="18"/>
      <c r="D1280" s="18"/>
      <c r="E1280" s="18"/>
      <c r="F1280" s="18"/>
      <c r="G1280" s="18"/>
      <c r="H1280" s="18"/>
      <c r="I1280" s="18"/>
      <c r="J1280" s="18"/>
      <c r="K1280" s="18"/>
      <c r="L1280" s="18"/>
    </row>
    <row r="1281" spans="2:12" ht="14.5" customHeight="1" x14ac:dyDescent="0.35">
      <c r="B1281" s="18"/>
      <c r="C1281" s="18"/>
      <c r="D1281" s="18"/>
      <c r="E1281" s="18"/>
      <c r="F1281" s="18"/>
      <c r="G1281" s="18"/>
      <c r="H1281" s="18"/>
      <c r="I1281" s="18"/>
      <c r="J1281" s="18"/>
      <c r="K1281" s="18"/>
      <c r="L1281" s="18"/>
    </row>
    <row r="1282" spans="2:12" ht="14.5" customHeight="1" x14ac:dyDescent="0.35">
      <c r="B1282" s="18"/>
      <c r="C1282" s="18"/>
      <c r="D1282" s="18"/>
      <c r="E1282" s="18"/>
      <c r="F1282" s="18"/>
      <c r="G1282" s="18"/>
      <c r="H1282" s="18"/>
      <c r="I1282" s="18"/>
      <c r="J1282" s="18"/>
      <c r="K1282" s="18"/>
      <c r="L1282" s="18"/>
    </row>
    <row r="1283" spans="2:12" ht="14.5" customHeight="1" x14ac:dyDescent="0.35">
      <c r="B1283" s="18"/>
      <c r="C1283" s="18"/>
      <c r="D1283" s="18"/>
      <c r="E1283" s="18"/>
      <c r="F1283" s="18"/>
      <c r="G1283" s="18"/>
      <c r="H1283" s="18"/>
      <c r="I1283" s="18"/>
      <c r="J1283" s="18"/>
      <c r="K1283" s="18"/>
      <c r="L1283" s="18"/>
    </row>
    <row r="1284" spans="2:12" ht="14.5" customHeight="1" x14ac:dyDescent="0.35">
      <c r="B1284" s="18"/>
      <c r="C1284" s="18"/>
      <c r="D1284" s="18"/>
      <c r="E1284" s="18"/>
      <c r="F1284" s="18"/>
      <c r="G1284" s="18"/>
      <c r="H1284" s="18"/>
      <c r="I1284" s="18"/>
      <c r="J1284" s="18"/>
      <c r="K1284" s="18"/>
      <c r="L1284" s="18"/>
    </row>
    <row r="1285" spans="2:12" ht="14.5" customHeight="1" x14ac:dyDescent="0.35">
      <c r="B1285" s="18"/>
      <c r="C1285" s="18"/>
      <c r="D1285" s="18"/>
      <c r="E1285" s="18"/>
      <c r="F1285" s="18"/>
      <c r="G1285" s="18"/>
      <c r="H1285" s="18"/>
      <c r="I1285" s="18"/>
      <c r="J1285" s="18"/>
      <c r="K1285" s="18"/>
      <c r="L1285" s="18"/>
    </row>
    <row r="1286" spans="2:12" ht="14.5" customHeight="1" x14ac:dyDescent="0.35">
      <c r="B1286" s="18"/>
      <c r="C1286" s="18"/>
      <c r="D1286" s="18"/>
      <c r="E1286" s="18"/>
      <c r="F1286" s="18"/>
      <c r="G1286" s="18"/>
      <c r="H1286" s="18"/>
      <c r="I1286" s="18"/>
      <c r="J1286" s="18"/>
      <c r="K1286" s="18"/>
      <c r="L1286" s="18"/>
    </row>
    <row r="1287" spans="2:12" ht="14.5" customHeight="1" x14ac:dyDescent="0.35">
      <c r="B1287" s="18"/>
      <c r="C1287" s="18"/>
      <c r="D1287" s="18"/>
      <c r="E1287" s="18"/>
      <c r="F1287" s="18"/>
      <c r="G1287" s="18"/>
      <c r="H1287" s="18"/>
      <c r="I1287" s="18"/>
      <c r="J1287" s="18"/>
      <c r="K1287" s="18"/>
      <c r="L1287" s="18"/>
    </row>
    <row r="1288" spans="2:12" ht="14.5" customHeight="1" x14ac:dyDescent="0.35">
      <c r="B1288" s="18"/>
      <c r="C1288" s="18"/>
      <c r="D1288" s="18"/>
      <c r="E1288" s="18"/>
      <c r="F1288" s="18"/>
      <c r="G1288" s="18"/>
      <c r="H1288" s="18"/>
      <c r="I1288" s="18"/>
      <c r="J1288" s="18"/>
      <c r="K1288" s="18"/>
      <c r="L1288" s="18"/>
    </row>
    <row r="1289" spans="2:12" ht="14.5" customHeight="1" x14ac:dyDescent="0.35">
      <c r="B1289" s="18"/>
      <c r="C1289" s="18"/>
      <c r="D1289" s="18"/>
      <c r="E1289" s="18"/>
      <c r="F1289" s="18"/>
      <c r="G1289" s="18"/>
      <c r="H1289" s="18"/>
      <c r="I1289" s="18"/>
      <c r="J1289" s="18"/>
      <c r="K1289" s="18"/>
      <c r="L1289" s="18"/>
    </row>
    <row r="1290" spans="2:12" ht="14.5" customHeight="1" x14ac:dyDescent="0.35">
      <c r="B1290" s="18"/>
      <c r="C1290" s="18"/>
      <c r="D1290" s="18"/>
      <c r="E1290" s="18"/>
      <c r="F1290" s="18"/>
      <c r="G1290" s="18"/>
      <c r="H1290" s="18"/>
      <c r="I1290" s="18"/>
      <c r="J1290" s="18"/>
      <c r="K1290" s="18"/>
      <c r="L1290" s="18"/>
    </row>
    <row r="1291" spans="2:12" ht="14.5" customHeight="1" x14ac:dyDescent="0.35">
      <c r="B1291" s="18"/>
      <c r="C1291" s="18"/>
      <c r="D1291" s="18"/>
      <c r="E1291" s="18"/>
      <c r="F1291" s="18"/>
      <c r="G1291" s="18"/>
      <c r="H1291" s="18"/>
      <c r="I1291" s="18"/>
      <c r="J1291" s="18"/>
      <c r="K1291" s="18"/>
      <c r="L1291" s="18"/>
    </row>
    <row r="1292" spans="2:12" ht="14.5" customHeight="1" x14ac:dyDescent="0.35">
      <c r="B1292" s="18"/>
      <c r="C1292" s="18"/>
      <c r="D1292" s="18"/>
      <c r="E1292" s="18"/>
      <c r="F1292" s="18"/>
      <c r="G1292" s="18"/>
      <c r="H1292" s="18"/>
      <c r="I1292" s="18"/>
      <c r="J1292" s="18"/>
      <c r="K1292" s="18"/>
      <c r="L1292" s="18"/>
    </row>
    <row r="1293" spans="2:12" ht="14.5" customHeight="1" x14ac:dyDescent="0.35">
      <c r="B1293" s="18"/>
      <c r="C1293" s="18"/>
      <c r="D1293" s="18"/>
      <c r="E1293" s="18"/>
      <c r="F1293" s="18"/>
      <c r="G1293" s="18"/>
      <c r="H1293" s="18"/>
      <c r="I1293" s="18"/>
      <c r="J1293" s="18"/>
      <c r="K1293" s="18"/>
      <c r="L1293" s="18"/>
    </row>
    <row r="1294" spans="2:12" ht="14.5" customHeight="1" x14ac:dyDescent="0.35">
      <c r="B1294" s="18"/>
      <c r="C1294" s="18"/>
      <c r="D1294" s="18"/>
      <c r="E1294" s="18"/>
      <c r="F1294" s="18"/>
      <c r="G1294" s="18"/>
      <c r="H1294" s="18"/>
      <c r="I1294" s="18"/>
      <c r="J1294" s="18"/>
      <c r="K1294" s="18"/>
      <c r="L1294" s="18"/>
    </row>
    <row r="1295" spans="2:12" ht="14.5" customHeight="1" x14ac:dyDescent="0.35">
      <c r="B1295" s="18"/>
      <c r="C1295" s="18"/>
      <c r="D1295" s="18"/>
      <c r="E1295" s="18"/>
      <c r="F1295" s="18"/>
      <c r="G1295" s="18"/>
      <c r="H1295" s="18"/>
      <c r="I1295" s="18"/>
      <c r="J1295" s="18"/>
      <c r="K1295" s="18"/>
      <c r="L1295" s="18"/>
    </row>
    <row r="1296" spans="2:12" ht="14.5" customHeight="1" x14ac:dyDescent="0.35">
      <c r="B1296" s="18"/>
      <c r="C1296" s="18"/>
      <c r="D1296" s="18"/>
      <c r="E1296" s="18"/>
      <c r="F1296" s="18"/>
      <c r="G1296" s="18"/>
      <c r="H1296" s="18"/>
      <c r="I1296" s="18"/>
      <c r="J1296" s="18"/>
      <c r="K1296" s="18"/>
      <c r="L1296" s="18"/>
    </row>
    <row r="1297" spans="2:12" ht="14.5" customHeight="1" x14ac:dyDescent="0.35">
      <c r="B1297" s="18"/>
      <c r="C1297" s="18"/>
      <c r="D1297" s="18"/>
      <c r="E1297" s="18"/>
      <c r="F1297" s="18"/>
      <c r="G1297" s="18"/>
      <c r="H1297" s="18"/>
      <c r="I1297" s="18"/>
      <c r="J1297" s="18"/>
      <c r="K1297" s="18"/>
      <c r="L1297" s="18"/>
    </row>
    <row r="1298" spans="2:12" ht="14.5" customHeight="1" x14ac:dyDescent="0.35">
      <c r="B1298" s="18"/>
      <c r="C1298" s="18"/>
      <c r="D1298" s="18"/>
      <c r="E1298" s="18"/>
      <c r="F1298" s="18"/>
      <c r="G1298" s="18"/>
      <c r="H1298" s="18"/>
      <c r="I1298" s="18"/>
      <c r="J1298" s="18"/>
      <c r="K1298" s="18"/>
      <c r="L1298" s="18"/>
    </row>
    <row r="1299" spans="2:12" ht="14.5" customHeight="1" x14ac:dyDescent="0.35">
      <c r="B1299" s="18"/>
      <c r="C1299" s="18"/>
      <c r="D1299" s="18"/>
      <c r="E1299" s="18"/>
      <c r="F1299" s="18"/>
      <c r="G1299" s="18"/>
      <c r="H1299" s="18"/>
      <c r="I1299" s="18"/>
      <c r="J1299" s="18"/>
      <c r="K1299" s="18"/>
      <c r="L1299" s="18"/>
    </row>
    <row r="1300" spans="2:12" ht="14.5" customHeight="1" x14ac:dyDescent="0.35">
      <c r="B1300" s="18"/>
      <c r="C1300" s="18"/>
      <c r="D1300" s="18"/>
      <c r="E1300" s="18"/>
      <c r="F1300" s="18"/>
      <c r="G1300" s="18"/>
      <c r="H1300" s="18"/>
      <c r="I1300" s="18"/>
      <c r="J1300" s="18"/>
      <c r="K1300" s="18"/>
      <c r="L1300" s="18"/>
    </row>
    <row r="1301" spans="2:12" ht="14.5" customHeight="1" x14ac:dyDescent="0.35">
      <c r="B1301" s="18"/>
      <c r="C1301" s="18"/>
      <c r="D1301" s="18"/>
      <c r="E1301" s="18"/>
      <c r="F1301" s="18"/>
      <c r="G1301" s="18"/>
      <c r="H1301" s="18"/>
      <c r="I1301" s="18"/>
      <c r="J1301" s="18"/>
      <c r="K1301" s="18"/>
      <c r="L1301" s="18"/>
    </row>
    <row r="1302" spans="2:12" ht="14.5" customHeight="1" x14ac:dyDescent="0.35">
      <c r="B1302" s="18"/>
      <c r="C1302" s="18"/>
      <c r="D1302" s="18"/>
      <c r="E1302" s="18"/>
      <c r="F1302" s="18"/>
      <c r="G1302" s="18"/>
      <c r="H1302" s="18"/>
      <c r="I1302" s="18"/>
      <c r="J1302" s="18"/>
      <c r="K1302" s="18"/>
      <c r="L1302" s="18"/>
    </row>
    <row r="1303" spans="2:12" ht="14.5" customHeight="1" x14ac:dyDescent="0.35">
      <c r="B1303" s="18"/>
      <c r="C1303" s="18"/>
      <c r="D1303" s="18"/>
      <c r="E1303" s="18"/>
      <c r="F1303" s="18"/>
      <c r="G1303" s="18"/>
      <c r="H1303" s="18"/>
      <c r="I1303" s="18"/>
      <c r="J1303" s="18"/>
      <c r="K1303" s="18"/>
      <c r="L1303" s="18"/>
    </row>
    <row r="1304" spans="2:12" ht="14.5" customHeight="1" x14ac:dyDescent="0.35">
      <c r="B1304" s="18"/>
      <c r="C1304" s="18"/>
      <c r="D1304" s="18"/>
      <c r="E1304" s="18"/>
      <c r="F1304" s="18"/>
      <c r="G1304" s="18"/>
      <c r="H1304" s="18"/>
      <c r="I1304" s="18"/>
      <c r="J1304" s="18"/>
      <c r="K1304" s="18"/>
      <c r="L1304" s="18"/>
    </row>
    <row r="1305" spans="2:12" ht="14.5" customHeight="1" x14ac:dyDescent="0.35">
      <c r="B1305" s="18"/>
      <c r="C1305" s="18"/>
      <c r="D1305" s="18"/>
      <c r="E1305" s="18"/>
      <c r="F1305" s="18"/>
      <c r="G1305" s="18"/>
      <c r="H1305" s="18"/>
      <c r="I1305" s="18"/>
      <c r="J1305" s="18"/>
      <c r="K1305" s="18"/>
      <c r="L1305" s="18"/>
    </row>
    <row r="1306" spans="2:12" ht="14.5" customHeight="1" x14ac:dyDescent="0.35">
      <c r="B1306" s="18"/>
      <c r="C1306" s="18"/>
      <c r="D1306" s="18"/>
      <c r="E1306" s="18"/>
      <c r="F1306" s="18"/>
      <c r="G1306" s="18"/>
      <c r="H1306" s="18"/>
      <c r="I1306" s="18"/>
      <c r="J1306" s="18"/>
      <c r="K1306" s="18"/>
      <c r="L1306" s="18"/>
    </row>
    <row r="1307" spans="2:12" ht="14.5" customHeight="1" x14ac:dyDescent="0.35">
      <c r="B1307" s="18"/>
      <c r="C1307" s="18"/>
      <c r="D1307" s="18"/>
      <c r="E1307" s="18"/>
      <c r="F1307" s="18"/>
      <c r="G1307" s="18"/>
      <c r="H1307" s="18"/>
      <c r="I1307" s="18"/>
      <c r="J1307" s="18"/>
      <c r="K1307" s="18"/>
      <c r="L1307" s="18"/>
    </row>
    <row r="1308" spans="2:12" ht="14.5" customHeight="1" x14ac:dyDescent="0.35">
      <c r="B1308" s="18"/>
      <c r="C1308" s="18"/>
      <c r="D1308" s="18"/>
      <c r="E1308" s="18"/>
      <c r="F1308" s="18"/>
      <c r="G1308" s="18"/>
      <c r="H1308" s="18"/>
      <c r="I1308" s="18"/>
      <c r="J1308" s="18"/>
      <c r="K1308" s="18"/>
      <c r="L1308" s="18"/>
    </row>
    <row r="1309" spans="2:12" ht="14.5" customHeight="1" x14ac:dyDescent="0.35">
      <c r="B1309" s="18"/>
      <c r="C1309" s="18"/>
      <c r="D1309" s="18"/>
      <c r="E1309" s="18"/>
      <c r="F1309" s="18"/>
      <c r="G1309" s="18"/>
      <c r="H1309" s="18"/>
      <c r="I1309" s="18"/>
      <c r="J1309" s="18"/>
      <c r="K1309" s="18"/>
      <c r="L1309" s="18"/>
    </row>
    <row r="1310" spans="2:12" ht="14.5" customHeight="1" x14ac:dyDescent="0.35">
      <c r="B1310" s="18"/>
      <c r="C1310" s="18"/>
      <c r="D1310" s="18"/>
      <c r="E1310" s="18"/>
      <c r="F1310" s="18"/>
      <c r="G1310" s="18"/>
      <c r="H1310" s="18"/>
      <c r="I1310" s="18"/>
      <c r="J1310" s="18"/>
      <c r="K1310" s="18"/>
      <c r="L1310" s="18"/>
    </row>
    <row r="1311" spans="2:12" ht="14.5" customHeight="1" x14ac:dyDescent="0.35">
      <c r="B1311" s="18"/>
      <c r="C1311" s="18"/>
      <c r="D1311" s="18"/>
      <c r="E1311" s="18"/>
      <c r="F1311" s="18"/>
      <c r="G1311" s="18"/>
      <c r="H1311" s="18"/>
      <c r="I1311" s="18"/>
      <c r="J1311" s="18"/>
      <c r="K1311" s="18"/>
      <c r="L1311" s="18"/>
    </row>
    <row r="1312" spans="2:12" ht="14.5" customHeight="1" x14ac:dyDescent="0.35">
      <c r="B1312" s="18"/>
      <c r="C1312" s="18"/>
      <c r="D1312" s="18"/>
      <c r="E1312" s="18"/>
      <c r="F1312" s="18"/>
      <c r="G1312" s="18"/>
      <c r="H1312" s="18"/>
      <c r="I1312" s="18"/>
      <c r="J1312" s="18"/>
      <c r="K1312" s="18"/>
      <c r="L1312" s="18"/>
    </row>
    <row r="1313" spans="2:12" ht="14.5" customHeight="1" x14ac:dyDescent="0.35">
      <c r="B1313" s="18"/>
      <c r="C1313" s="18"/>
      <c r="D1313" s="18"/>
      <c r="E1313" s="18"/>
      <c r="F1313" s="18"/>
      <c r="G1313" s="18"/>
      <c r="H1313" s="18"/>
      <c r="I1313" s="18"/>
      <c r="J1313" s="18"/>
      <c r="K1313" s="18"/>
      <c r="L1313" s="18"/>
    </row>
    <row r="1314" spans="2:12" ht="14.5" customHeight="1" x14ac:dyDescent="0.35">
      <c r="B1314" s="18"/>
      <c r="C1314" s="18"/>
      <c r="D1314" s="18"/>
      <c r="E1314" s="18"/>
      <c r="F1314" s="18"/>
      <c r="G1314" s="18"/>
      <c r="H1314" s="18"/>
      <c r="I1314" s="18"/>
      <c r="J1314" s="18"/>
      <c r="K1314" s="18"/>
      <c r="L1314" s="18"/>
    </row>
    <row r="1315" spans="2:12" ht="14.5" customHeight="1" x14ac:dyDescent="0.35">
      <c r="B1315" s="18"/>
      <c r="C1315" s="18"/>
      <c r="D1315" s="18"/>
      <c r="E1315" s="18"/>
      <c r="F1315" s="18"/>
      <c r="G1315" s="18"/>
      <c r="H1315" s="18"/>
      <c r="I1315" s="18"/>
      <c r="J1315" s="18"/>
      <c r="K1315" s="18"/>
      <c r="L1315" s="18"/>
    </row>
    <row r="1316" spans="2:12" ht="14.5" customHeight="1" x14ac:dyDescent="0.35">
      <c r="B1316" s="18"/>
      <c r="C1316" s="18"/>
      <c r="D1316" s="18"/>
      <c r="E1316" s="18"/>
      <c r="F1316" s="18"/>
      <c r="G1316" s="18"/>
      <c r="H1316" s="18"/>
      <c r="I1316" s="18"/>
      <c r="J1316" s="18"/>
      <c r="K1316" s="18"/>
      <c r="L1316" s="18"/>
    </row>
    <row r="1317" spans="2:12" ht="14.5" customHeight="1" x14ac:dyDescent="0.35">
      <c r="B1317" s="18"/>
      <c r="C1317" s="18"/>
      <c r="D1317" s="18"/>
      <c r="E1317" s="18"/>
      <c r="F1317" s="18"/>
      <c r="G1317" s="18"/>
      <c r="H1317" s="18"/>
      <c r="I1317" s="18"/>
      <c r="J1317" s="18"/>
      <c r="K1317" s="18"/>
      <c r="L1317" s="18"/>
    </row>
    <row r="1318" spans="2:12" ht="14.5" customHeight="1" x14ac:dyDescent="0.35">
      <c r="B1318" s="18"/>
      <c r="C1318" s="18"/>
      <c r="D1318" s="18"/>
      <c r="E1318" s="18"/>
      <c r="F1318" s="18"/>
      <c r="G1318" s="18"/>
      <c r="H1318" s="18"/>
      <c r="I1318" s="18"/>
      <c r="J1318" s="18"/>
      <c r="K1318" s="18"/>
      <c r="L1318" s="18"/>
    </row>
    <row r="1319" spans="2:12" ht="14.5" customHeight="1" x14ac:dyDescent="0.35">
      <c r="B1319" s="18"/>
      <c r="C1319" s="18"/>
      <c r="D1319" s="18"/>
      <c r="E1319" s="18"/>
      <c r="F1319" s="18"/>
      <c r="G1319" s="18"/>
      <c r="H1319" s="18"/>
      <c r="I1319" s="18"/>
      <c r="J1319" s="18"/>
      <c r="K1319" s="18"/>
      <c r="L1319" s="18"/>
    </row>
    <row r="1320" spans="2:12" ht="14.5" customHeight="1" x14ac:dyDescent="0.35">
      <c r="B1320" s="18"/>
      <c r="C1320" s="18"/>
      <c r="D1320" s="18"/>
      <c r="E1320" s="18"/>
      <c r="F1320" s="18"/>
      <c r="G1320" s="18"/>
      <c r="H1320" s="18"/>
      <c r="I1320" s="18"/>
      <c r="J1320" s="18"/>
      <c r="K1320" s="18"/>
      <c r="L1320" s="18"/>
    </row>
    <row r="1321" spans="2:12" ht="14.5" customHeight="1" x14ac:dyDescent="0.35">
      <c r="B1321" s="18"/>
      <c r="C1321" s="18"/>
      <c r="D1321" s="18"/>
      <c r="E1321" s="18"/>
      <c r="F1321" s="18"/>
      <c r="G1321" s="18"/>
      <c r="H1321" s="18"/>
      <c r="I1321" s="18"/>
      <c r="J1321" s="18"/>
      <c r="K1321" s="18"/>
      <c r="L1321" s="18"/>
    </row>
    <row r="1322" spans="2:12" ht="14.5" customHeight="1" x14ac:dyDescent="0.35">
      <c r="B1322" s="18"/>
      <c r="C1322" s="18"/>
      <c r="D1322" s="18"/>
      <c r="E1322" s="18"/>
      <c r="F1322" s="18"/>
      <c r="G1322" s="18"/>
      <c r="H1322" s="18"/>
      <c r="I1322" s="18"/>
      <c r="J1322" s="18"/>
      <c r="K1322" s="18"/>
      <c r="L1322" s="18"/>
    </row>
    <row r="1323" spans="2:12" ht="14.5" customHeight="1" x14ac:dyDescent="0.35">
      <c r="B1323" s="18"/>
      <c r="C1323" s="18"/>
      <c r="D1323" s="18"/>
      <c r="E1323" s="18"/>
      <c r="F1323" s="18"/>
      <c r="G1323" s="18"/>
      <c r="H1323" s="18"/>
      <c r="I1323" s="18"/>
      <c r="J1323" s="18"/>
      <c r="K1323" s="18"/>
      <c r="L1323" s="18"/>
    </row>
    <row r="1324" spans="2:12" ht="14.5" customHeight="1" x14ac:dyDescent="0.35">
      <c r="B1324" s="18"/>
      <c r="C1324" s="18"/>
      <c r="D1324" s="18"/>
      <c r="E1324" s="18"/>
      <c r="F1324" s="18"/>
      <c r="G1324" s="18"/>
      <c r="H1324" s="18"/>
      <c r="I1324" s="18"/>
      <c r="J1324" s="18"/>
      <c r="K1324" s="18"/>
      <c r="L1324" s="18"/>
    </row>
    <row r="1325" spans="2:12" ht="14.5" customHeight="1" x14ac:dyDescent="0.35">
      <c r="B1325" s="18"/>
      <c r="C1325" s="18"/>
      <c r="D1325" s="18"/>
      <c r="E1325" s="18"/>
      <c r="F1325" s="18"/>
      <c r="G1325" s="18"/>
      <c r="H1325" s="18"/>
      <c r="I1325" s="18"/>
      <c r="J1325" s="18"/>
      <c r="K1325" s="18"/>
      <c r="L1325" s="18"/>
    </row>
    <row r="1326" spans="2:12" ht="14.5" customHeight="1" x14ac:dyDescent="0.35">
      <c r="B1326" s="18"/>
      <c r="C1326" s="18"/>
      <c r="D1326" s="18"/>
      <c r="E1326" s="18"/>
      <c r="F1326" s="18"/>
      <c r="G1326" s="18"/>
      <c r="H1326" s="18"/>
      <c r="I1326" s="18"/>
      <c r="J1326" s="18"/>
      <c r="K1326" s="18"/>
      <c r="L1326" s="18"/>
    </row>
    <row r="1327" spans="2:12" ht="14.5" customHeight="1" x14ac:dyDescent="0.35">
      <c r="B1327" s="18"/>
      <c r="C1327" s="18"/>
      <c r="D1327" s="18"/>
      <c r="E1327" s="18"/>
      <c r="F1327" s="18"/>
      <c r="G1327" s="18"/>
      <c r="H1327" s="18"/>
      <c r="I1327" s="18"/>
      <c r="J1327" s="18"/>
      <c r="K1327" s="18"/>
      <c r="L1327" s="18"/>
    </row>
    <row r="1328" spans="2:12" ht="14.5" customHeight="1" x14ac:dyDescent="0.35">
      <c r="B1328" s="18"/>
      <c r="C1328" s="18"/>
      <c r="D1328" s="18"/>
      <c r="E1328" s="18"/>
      <c r="F1328" s="18"/>
      <c r="G1328" s="18"/>
      <c r="H1328" s="18"/>
      <c r="I1328" s="18"/>
      <c r="J1328" s="18"/>
      <c r="K1328" s="18"/>
      <c r="L1328" s="18"/>
    </row>
    <row r="1329" spans="2:12" ht="14.5" customHeight="1" x14ac:dyDescent="0.35">
      <c r="B1329" s="18"/>
      <c r="C1329" s="18"/>
      <c r="D1329" s="18"/>
      <c r="E1329" s="18"/>
      <c r="F1329" s="18"/>
      <c r="G1329" s="18"/>
      <c r="H1329" s="18"/>
      <c r="I1329" s="18"/>
      <c r="J1329" s="18"/>
      <c r="K1329" s="18"/>
      <c r="L1329" s="18"/>
    </row>
    <row r="1330" spans="2:12" ht="14.5" customHeight="1" x14ac:dyDescent="0.35">
      <c r="B1330" s="18"/>
      <c r="C1330" s="18"/>
      <c r="D1330" s="18"/>
      <c r="E1330" s="18"/>
      <c r="F1330" s="18"/>
      <c r="G1330" s="18"/>
      <c r="H1330" s="18"/>
      <c r="I1330" s="18"/>
      <c r="J1330" s="18"/>
      <c r="K1330" s="18"/>
      <c r="L1330" s="18"/>
    </row>
    <row r="1331" spans="2:12" ht="14.5" customHeight="1" x14ac:dyDescent="0.35">
      <c r="B1331" s="18"/>
      <c r="C1331" s="18"/>
      <c r="D1331" s="18"/>
      <c r="E1331" s="18"/>
      <c r="F1331" s="18"/>
      <c r="G1331" s="18"/>
      <c r="H1331" s="18"/>
      <c r="I1331" s="18"/>
      <c r="J1331" s="18"/>
      <c r="K1331" s="18"/>
      <c r="L1331" s="18"/>
    </row>
    <row r="1332" spans="2:12" ht="14.5" customHeight="1" x14ac:dyDescent="0.35">
      <c r="B1332" s="18"/>
      <c r="C1332" s="18"/>
      <c r="D1332" s="18"/>
      <c r="E1332" s="18"/>
      <c r="F1332" s="18"/>
      <c r="G1332" s="18"/>
      <c r="H1332" s="18"/>
      <c r="I1332" s="18"/>
      <c r="J1332" s="18"/>
      <c r="K1332" s="18"/>
      <c r="L1332" s="18"/>
    </row>
    <row r="1333" spans="2:12" ht="14.5" customHeight="1" x14ac:dyDescent="0.35">
      <c r="B1333" s="18"/>
      <c r="C1333" s="18"/>
      <c r="D1333" s="18"/>
      <c r="E1333" s="18"/>
      <c r="F1333" s="18"/>
      <c r="G1333" s="18"/>
      <c r="H1333" s="18"/>
      <c r="I1333" s="18"/>
      <c r="J1333" s="18"/>
      <c r="K1333" s="18"/>
      <c r="L1333" s="18"/>
    </row>
    <row r="1334" spans="2:12" ht="14.5" customHeight="1" x14ac:dyDescent="0.35">
      <c r="B1334" s="18"/>
      <c r="C1334" s="18"/>
      <c r="D1334" s="18"/>
      <c r="E1334" s="18"/>
      <c r="F1334" s="18"/>
      <c r="G1334" s="18"/>
      <c r="H1334" s="18"/>
      <c r="I1334" s="18"/>
      <c r="J1334" s="18"/>
      <c r="K1334" s="18"/>
      <c r="L1334" s="18"/>
    </row>
    <row r="1335" spans="2:12" ht="14.5" customHeight="1" x14ac:dyDescent="0.35">
      <c r="B1335" s="18"/>
      <c r="C1335" s="18"/>
      <c r="D1335" s="18"/>
      <c r="E1335" s="18"/>
      <c r="F1335" s="18"/>
      <c r="G1335" s="18"/>
      <c r="H1335" s="18"/>
      <c r="I1335" s="18"/>
      <c r="J1335" s="18"/>
      <c r="K1335" s="18"/>
      <c r="L1335" s="18"/>
    </row>
    <row r="1336" spans="2:12" ht="14.5" customHeight="1" x14ac:dyDescent="0.35">
      <c r="B1336" s="18"/>
      <c r="C1336" s="18"/>
      <c r="D1336" s="18"/>
      <c r="E1336" s="18"/>
      <c r="F1336" s="18"/>
      <c r="G1336" s="18"/>
      <c r="H1336" s="18"/>
      <c r="I1336" s="18"/>
      <c r="J1336" s="18"/>
      <c r="K1336" s="18"/>
      <c r="L1336" s="18"/>
    </row>
    <row r="1337" spans="2:12" ht="14.5" customHeight="1" x14ac:dyDescent="0.35">
      <c r="B1337" s="18"/>
      <c r="C1337" s="18"/>
      <c r="D1337" s="18"/>
      <c r="E1337" s="18"/>
      <c r="F1337" s="18"/>
      <c r="G1337" s="18"/>
      <c r="H1337" s="18"/>
      <c r="I1337" s="18"/>
      <c r="J1337" s="18"/>
      <c r="K1337" s="18"/>
      <c r="L1337" s="18"/>
    </row>
    <row r="1338" spans="2:12" ht="14.5" customHeight="1" x14ac:dyDescent="0.35">
      <c r="B1338" s="18"/>
      <c r="C1338" s="18"/>
      <c r="D1338" s="18"/>
      <c r="E1338" s="18"/>
      <c r="F1338" s="18"/>
      <c r="G1338" s="18"/>
      <c r="H1338" s="18"/>
      <c r="I1338" s="18"/>
      <c r="J1338" s="18"/>
      <c r="K1338" s="18"/>
      <c r="L1338" s="18"/>
    </row>
    <row r="1339" spans="2:12" ht="14.5" customHeight="1" x14ac:dyDescent="0.35">
      <c r="B1339" s="18"/>
      <c r="C1339" s="18"/>
      <c r="D1339" s="18"/>
      <c r="E1339" s="18"/>
      <c r="F1339" s="18"/>
      <c r="G1339" s="18"/>
      <c r="H1339" s="18"/>
      <c r="I1339" s="18"/>
      <c r="J1339" s="18"/>
      <c r="K1339" s="18"/>
      <c r="L1339" s="18"/>
    </row>
    <row r="1340" spans="2:12" ht="14.5" customHeight="1" x14ac:dyDescent="0.35">
      <c r="B1340" s="18"/>
      <c r="C1340" s="18"/>
      <c r="D1340" s="18"/>
      <c r="E1340" s="18"/>
      <c r="F1340" s="18"/>
      <c r="G1340" s="18"/>
      <c r="H1340" s="18"/>
      <c r="I1340" s="18"/>
      <c r="J1340" s="18"/>
      <c r="K1340" s="18"/>
      <c r="L1340" s="18"/>
    </row>
    <row r="1341" spans="2:12" ht="14.5" customHeight="1" x14ac:dyDescent="0.35">
      <c r="B1341" s="18"/>
      <c r="C1341" s="18"/>
      <c r="D1341" s="18"/>
      <c r="E1341" s="18"/>
      <c r="F1341" s="18"/>
      <c r="G1341" s="18"/>
      <c r="H1341" s="18"/>
      <c r="I1341" s="18"/>
      <c r="J1341" s="18"/>
      <c r="K1341" s="18"/>
      <c r="L1341" s="18"/>
    </row>
    <row r="1342" spans="2:12" ht="14.5" customHeight="1" x14ac:dyDescent="0.35">
      <c r="B1342" s="18"/>
      <c r="C1342" s="18"/>
      <c r="D1342" s="18"/>
      <c r="E1342" s="18"/>
      <c r="F1342" s="18"/>
      <c r="G1342" s="18"/>
      <c r="H1342" s="18"/>
      <c r="I1342" s="18"/>
      <c r="J1342" s="18"/>
      <c r="K1342" s="18"/>
      <c r="L1342" s="18"/>
    </row>
    <row r="1343" spans="2:12" ht="14.5" customHeight="1" x14ac:dyDescent="0.35">
      <c r="B1343" s="18"/>
      <c r="C1343" s="18"/>
      <c r="D1343" s="18"/>
      <c r="E1343" s="18"/>
      <c r="F1343" s="18"/>
      <c r="G1343" s="18"/>
      <c r="H1343" s="18"/>
      <c r="I1343" s="18"/>
      <c r="J1343" s="18"/>
      <c r="K1343" s="18"/>
      <c r="L1343" s="18"/>
    </row>
    <row r="1344" spans="2:12" ht="14.5" customHeight="1" x14ac:dyDescent="0.35">
      <c r="B1344" s="18"/>
      <c r="C1344" s="18"/>
      <c r="D1344" s="18"/>
      <c r="E1344" s="18"/>
      <c r="F1344" s="18"/>
      <c r="G1344" s="18"/>
      <c r="H1344" s="18"/>
      <c r="I1344" s="18"/>
      <c r="J1344" s="18"/>
      <c r="K1344" s="18"/>
      <c r="L1344" s="18"/>
    </row>
    <row r="1345" spans="2:12" ht="14.5" customHeight="1" x14ac:dyDescent="0.35">
      <c r="B1345" s="18"/>
      <c r="C1345" s="18"/>
      <c r="D1345" s="18"/>
      <c r="E1345" s="18"/>
      <c r="F1345" s="18"/>
      <c r="G1345" s="18"/>
      <c r="H1345" s="18"/>
      <c r="I1345" s="18"/>
      <c r="J1345" s="18"/>
      <c r="K1345" s="18"/>
      <c r="L1345" s="18"/>
    </row>
    <row r="1346" spans="2:12" ht="14.5" customHeight="1" x14ac:dyDescent="0.35">
      <c r="B1346" s="18"/>
      <c r="C1346" s="18"/>
      <c r="D1346" s="18"/>
      <c r="E1346" s="18"/>
      <c r="F1346" s="18"/>
      <c r="G1346" s="18"/>
      <c r="H1346" s="18"/>
      <c r="I1346" s="18"/>
      <c r="J1346" s="18"/>
      <c r="K1346" s="18"/>
      <c r="L1346" s="18"/>
    </row>
    <row r="1347" spans="2:12" ht="14.5" customHeight="1" x14ac:dyDescent="0.35">
      <c r="B1347" s="18"/>
      <c r="C1347" s="18"/>
      <c r="D1347" s="18"/>
      <c r="E1347" s="18"/>
      <c r="F1347" s="18"/>
      <c r="G1347" s="18"/>
      <c r="H1347" s="18"/>
      <c r="I1347" s="18"/>
      <c r="J1347" s="18"/>
      <c r="K1347" s="18"/>
      <c r="L1347" s="18"/>
    </row>
    <row r="1348" spans="2:12" ht="14.5" customHeight="1" x14ac:dyDescent="0.35">
      <c r="B1348" s="18"/>
      <c r="C1348" s="18"/>
      <c r="D1348" s="18"/>
      <c r="E1348" s="18"/>
      <c r="F1348" s="18"/>
      <c r="G1348" s="18"/>
      <c r="H1348" s="18"/>
      <c r="I1348" s="18"/>
      <c r="J1348" s="18"/>
      <c r="K1348" s="18"/>
      <c r="L1348" s="18"/>
    </row>
    <row r="1349" spans="2:12" ht="14.5" customHeight="1" x14ac:dyDescent="0.35">
      <c r="B1349" s="18"/>
      <c r="C1349" s="18"/>
      <c r="D1349" s="18"/>
      <c r="E1349" s="18"/>
      <c r="F1349" s="18"/>
      <c r="G1349" s="18"/>
      <c r="H1349" s="18"/>
      <c r="I1349" s="18"/>
      <c r="J1349" s="18"/>
      <c r="K1349" s="18"/>
      <c r="L1349" s="18"/>
    </row>
    <row r="1350" spans="2:12" ht="14.5" customHeight="1" x14ac:dyDescent="0.35">
      <c r="B1350" s="18"/>
      <c r="C1350" s="18"/>
      <c r="D1350" s="18"/>
      <c r="E1350" s="18"/>
      <c r="F1350" s="18"/>
      <c r="G1350" s="18"/>
      <c r="H1350" s="18"/>
      <c r="I1350" s="18"/>
      <c r="J1350" s="18"/>
      <c r="K1350" s="18"/>
      <c r="L1350" s="18"/>
    </row>
    <row r="1351" spans="2:12" ht="14.5" customHeight="1" x14ac:dyDescent="0.35">
      <c r="B1351" s="18"/>
      <c r="C1351" s="18"/>
      <c r="D1351" s="18"/>
      <c r="E1351" s="18"/>
      <c r="F1351" s="18"/>
      <c r="G1351" s="18"/>
      <c r="H1351" s="18"/>
      <c r="I1351" s="18"/>
      <c r="J1351" s="18"/>
      <c r="K1351" s="18"/>
      <c r="L1351" s="18"/>
    </row>
    <row r="1352" spans="2:12" ht="14.5" customHeight="1" x14ac:dyDescent="0.35">
      <c r="B1352" s="18"/>
      <c r="C1352" s="18"/>
      <c r="D1352" s="18"/>
      <c r="E1352" s="18"/>
      <c r="F1352" s="18"/>
      <c r="G1352" s="18"/>
      <c r="H1352" s="18"/>
      <c r="I1352" s="18"/>
      <c r="J1352" s="18"/>
      <c r="K1352" s="18"/>
      <c r="L1352" s="18"/>
    </row>
    <row r="1353" spans="2:12" ht="14.5" customHeight="1" x14ac:dyDescent="0.35">
      <c r="B1353" s="18"/>
      <c r="C1353" s="18"/>
      <c r="D1353" s="18"/>
      <c r="E1353" s="18"/>
      <c r="F1353" s="18"/>
      <c r="G1353" s="18"/>
      <c r="H1353" s="18"/>
      <c r="I1353" s="18"/>
      <c r="J1353" s="18"/>
      <c r="K1353" s="18"/>
      <c r="L1353" s="18"/>
    </row>
    <row r="1354" spans="2:12" ht="14.5" customHeight="1" x14ac:dyDescent="0.35">
      <c r="B1354" s="18"/>
      <c r="C1354" s="18"/>
      <c r="D1354" s="18"/>
      <c r="E1354" s="18"/>
      <c r="F1354" s="18"/>
      <c r="G1354" s="18"/>
      <c r="H1354" s="18"/>
      <c r="I1354" s="18"/>
      <c r="J1354" s="18"/>
      <c r="K1354" s="18"/>
      <c r="L1354" s="18"/>
    </row>
    <row r="1355" spans="2:12" ht="14.5" customHeight="1" x14ac:dyDescent="0.35">
      <c r="B1355" s="18"/>
      <c r="C1355" s="18"/>
      <c r="D1355" s="18"/>
      <c r="E1355" s="18"/>
      <c r="F1355" s="18"/>
      <c r="G1355" s="18"/>
      <c r="H1355" s="18"/>
      <c r="I1355" s="18"/>
      <c r="J1355" s="18"/>
      <c r="K1355" s="18"/>
      <c r="L1355" s="18"/>
    </row>
    <row r="1356" spans="2:12" ht="14.5" customHeight="1" x14ac:dyDescent="0.35">
      <c r="B1356" s="18"/>
      <c r="C1356" s="18"/>
      <c r="D1356" s="18"/>
      <c r="E1356" s="18"/>
      <c r="F1356" s="18"/>
      <c r="G1356" s="18"/>
      <c r="H1356" s="18"/>
      <c r="I1356" s="18"/>
      <c r="J1356" s="18"/>
      <c r="K1356" s="18"/>
      <c r="L1356" s="18"/>
    </row>
    <row r="1357" spans="2:12" ht="14.5" customHeight="1" x14ac:dyDescent="0.35">
      <c r="B1357" s="18"/>
      <c r="C1357" s="18"/>
      <c r="D1357" s="18"/>
      <c r="E1357" s="18"/>
      <c r="F1357" s="18"/>
      <c r="G1357" s="18"/>
      <c r="H1357" s="18"/>
      <c r="I1357" s="18"/>
      <c r="J1357" s="18"/>
      <c r="K1357" s="18"/>
      <c r="L1357" s="18"/>
    </row>
    <row r="1358" spans="2:12" ht="14.5" customHeight="1" x14ac:dyDescent="0.35">
      <c r="B1358" s="18"/>
      <c r="C1358" s="18"/>
      <c r="D1358" s="18"/>
      <c r="E1358" s="18"/>
      <c r="F1358" s="18"/>
      <c r="G1358" s="18"/>
      <c r="H1358" s="18"/>
      <c r="I1358" s="18"/>
      <c r="J1358" s="18"/>
      <c r="K1358" s="18"/>
      <c r="L1358" s="18"/>
    </row>
    <row r="1359" spans="2:12" ht="14.5" customHeight="1" x14ac:dyDescent="0.35">
      <c r="B1359" s="18"/>
      <c r="C1359" s="18"/>
      <c r="D1359" s="18"/>
      <c r="E1359" s="18"/>
      <c r="F1359" s="18"/>
      <c r="G1359" s="18"/>
      <c r="H1359" s="18"/>
      <c r="I1359" s="18"/>
      <c r="J1359" s="18"/>
      <c r="K1359" s="18"/>
      <c r="L1359" s="18"/>
    </row>
    <row r="1360" spans="2:12" ht="14.5" customHeight="1" x14ac:dyDescent="0.35">
      <c r="B1360" s="18"/>
      <c r="C1360" s="18"/>
      <c r="D1360" s="18"/>
      <c r="E1360" s="18"/>
      <c r="F1360" s="18"/>
      <c r="G1360" s="18"/>
      <c r="H1360" s="18"/>
      <c r="I1360" s="18"/>
      <c r="J1360" s="18"/>
      <c r="K1360" s="18"/>
      <c r="L1360" s="18"/>
    </row>
    <row r="1361" spans="2:12" ht="14.5" customHeight="1" x14ac:dyDescent="0.35">
      <c r="B1361" s="18"/>
      <c r="C1361" s="18"/>
      <c r="D1361" s="18"/>
      <c r="E1361" s="18"/>
      <c r="F1361" s="18"/>
      <c r="G1361" s="18"/>
      <c r="H1361" s="18"/>
      <c r="I1361" s="18"/>
      <c r="J1361" s="18"/>
      <c r="K1361" s="18"/>
      <c r="L1361" s="18"/>
    </row>
    <row r="1362" spans="2:12" ht="14.5" customHeight="1" x14ac:dyDescent="0.35">
      <c r="B1362" s="18"/>
      <c r="C1362" s="18"/>
      <c r="D1362" s="18"/>
      <c r="E1362" s="18"/>
      <c r="F1362" s="18"/>
      <c r="G1362" s="18"/>
      <c r="H1362" s="18"/>
      <c r="I1362" s="18"/>
      <c r="J1362" s="18"/>
      <c r="K1362" s="18"/>
      <c r="L1362" s="18"/>
    </row>
    <row r="1363" spans="2:12" ht="14.5" customHeight="1" x14ac:dyDescent="0.35">
      <c r="B1363" s="18"/>
      <c r="C1363" s="18"/>
      <c r="D1363" s="18"/>
      <c r="E1363" s="18"/>
      <c r="F1363" s="18"/>
      <c r="G1363" s="18"/>
      <c r="H1363" s="18"/>
      <c r="I1363" s="18"/>
      <c r="J1363" s="18"/>
      <c r="K1363" s="18"/>
      <c r="L1363" s="18"/>
    </row>
    <row r="1364" spans="2:12" ht="14.5" customHeight="1" x14ac:dyDescent="0.35">
      <c r="B1364" s="18"/>
      <c r="C1364" s="18"/>
      <c r="D1364" s="18"/>
      <c r="E1364" s="18"/>
      <c r="F1364" s="18"/>
      <c r="G1364" s="18"/>
      <c r="H1364" s="18"/>
      <c r="I1364" s="18"/>
      <c r="J1364" s="18"/>
      <c r="K1364" s="18"/>
      <c r="L1364" s="18"/>
    </row>
    <row r="1365" spans="2:12" ht="14.5" customHeight="1" x14ac:dyDescent="0.35">
      <c r="B1365" s="18"/>
      <c r="C1365" s="18"/>
      <c r="D1365" s="18"/>
      <c r="E1365" s="18"/>
      <c r="F1365" s="18"/>
      <c r="G1365" s="18"/>
      <c r="H1365" s="18"/>
      <c r="I1365" s="18"/>
      <c r="J1365" s="18"/>
      <c r="K1365" s="18"/>
      <c r="L1365" s="18"/>
    </row>
    <row r="1366" spans="2:12" ht="14.5" customHeight="1" x14ac:dyDescent="0.35">
      <c r="B1366" s="18"/>
      <c r="C1366" s="18"/>
      <c r="D1366" s="18"/>
      <c r="E1366" s="18"/>
      <c r="F1366" s="18"/>
      <c r="G1366" s="18"/>
      <c r="H1366" s="18"/>
      <c r="I1366" s="18"/>
      <c r="J1366" s="18"/>
      <c r="K1366" s="18"/>
      <c r="L1366" s="18"/>
    </row>
    <row r="1367" spans="2:12" ht="14.5" customHeight="1" x14ac:dyDescent="0.35">
      <c r="B1367" s="18"/>
      <c r="C1367" s="18"/>
      <c r="D1367" s="18"/>
      <c r="E1367" s="18"/>
      <c r="F1367" s="18"/>
      <c r="G1367" s="18"/>
      <c r="H1367" s="18"/>
      <c r="I1367" s="18"/>
      <c r="J1367" s="18"/>
      <c r="K1367" s="18"/>
      <c r="L1367" s="18"/>
    </row>
    <row r="1368" spans="2:12" ht="14.5" customHeight="1" x14ac:dyDescent="0.35">
      <c r="B1368" s="18"/>
      <c r="C1368" s="18"/>
      <c r="D1368" s="18"/>
      <c r="E1368" s="18"/>
      <c r="F1368" s="18"/>
      <c r="G1368" s="18"/>
      <c r="H1368" s="18"/>
      <c r="I1368" s="18"/>
      <c r="J1368" s="18"/>
      <c r="K1368" s="18"/>
      <c r="L1368" s="18"/>
    </row>
    <row r="1369" spans="2:12" ht="14.5" customHeight="1" x14ac:dyDescent="0.35">
      <c r="B1369" s="18"/>
      <c r="C1369" s="18"/>
      <c r="D1369" s="18"/>
      <c r="E1369" s="18"/>
      <c r="F1369" s="18"/>
      <c r="G1369" s="18"/>
      <c r="H1369" s="18"/>
      <c r="I1369" s="18"/>
      <c r="J1369" s="18"/>
      <c r="K1369" s="18"/>
      <c r="L1369" s="18"/>
    </row>
    <row r="1370" spans="2:12" ht="14.5" customHeight="1" x14ac:dyDescent="0.35">
      <c r="B1370" s="18"/>
      <c r="C1370" s="18"/>
      <c r="D1370" s="18"/>
      <c r="E1370" s="18"/>
      <c r="F1370" s="18"/>
      <c r="G1370" s="18"/>
      <c r="H1370" s="18"/>
      <c r="I1370" s="18"/>
      <c r="J1370" s="18"/>
      <c r="K1370" s="18"/>
      <c r="L1370" s="18"/>
    </row>
    <row r="1371" spans="2:12" ht="14.5" customHeight="1" x14ac:dyDescent="0.35">
      <c r="B1371" s="18"/>
      <c r="C1371" s="18"/>
      <c r="D1371" s="18"/>
      <c r="E1371" s="18"/>
      <c r="F1371" s="18"/>
      <c r="G1371" s="18"/>
      <c r="H1371" s="18"/>
      <c r="I1371" s="18"/>
      <c r="J1371" s="18"/>
      <c r="K1371" s="18"/>
      <c r="L1371" s="18"/>
    </row>
    <row r="1372" spans="2:12" ht="14.5" customHeight="1" x14ac:dyDescent="0.35">
      <c r="B1372" s="18"/>
      <c r="C1372" s="18"/>
      <c r="D1372" s="18"/>
      <c r="E1372" s="18"/>
      <c r="F1372" s="18"/>
      <c r="G1372" s="18"/>
      <c r="H1372" s="18"/>
      <c r="I1372" s="18"/>
      <c r="J1372" s="18"/>
      <c r="K1372" s="18"/>
      <c r="L1372" s="18"/>
    </row>
    <row r="1373" spans="2:12" ht="14.5" customHeight="1" x14ac:dyDescent="0.35">
      <c r="B1373" s="18"/>
      <c r="C1373" s="18"/>
      <c r="D1373" s="18"/>
      <c r="E1373" s="18"/>
      <c r="F1373" s="18"/>
      <c r="G1373" s="18"/>
      <c r="H1373" s="18"/>
      <c r="I1373" s="18"/>
      <c r="J1373" s="18"/>
      <c r="K1373" s="18"/>
      <c r="L1373" s="18"/>
    </row>
    <row r="1374" spans="2:12" ht="14.5" customHeight="1" x14ac:dyDescent="0.35">
      <c r="B1374" s="18"/>
      <c r="C1374" s="18"/>
      <c r="D1374" s="18"/>
      <c r="E1374" s="18"/>
      <c r="F1374" s="18"/>
      <c r="G1374" s="18"/>
      <c r="H1374" s="18"/>
      <c r="I1374" s="18"/>
      <c r="J1374" s="18"/>
      <c r="K1374" s="18"/>
      <c r="L1374" s="18"/>
    </row>
    <row r="1375" spans="2:12" ht="14.5" customHeight="1" x14ac:dyDescent="0.35">
      <c r="B1375" s="18"/>
      <c r="C1375" s="18"/>
      <c r="D1375" s="18"/>
      <c r="E1375" s="18"/>
      <c r="F1375" s="18"/>
      <c r="G1375" s="18"/>
      <c r="H1375" s="18"/>
      <c r="I1375" s="18"/>
      <c r="J1375" s="18"/>
      <c r="K1375" s="18"/>
      <c r="L1375" s="18"/>
    </row>
    <row r="1376" spans="2:12" ht="14.5" customHeight="1" x14ac:dyDescent="0.35">
      <c r="B1376" s="18"/>
      <c r="C1376" s="18"/>
      <c r="D1376" s="18"/>
      <c r="E1376" s="18"/>
      <c r="F1376" s="18"/>
      <c r="G1376" s="18"/>
      <c r="H1376" s="18"/>
      <c r="I1376" s="18"/>
      <c r="J1376" s="18"/>
      <c r="K1376" s="18"/>
      <c r="L1376" s="18"/>
    </row>
    <row r="1377" spans="2:12" ht="14.5" customHeight="1" x14ac:dyDescent="0.35">
      <c r="B1377" s="18"/>
      <c r="C1377" s="18"/>
      <c r="D1377" s="18"/>
      <c r="E1377" s="18"/>
      <c r="F1377" s="18"/>
      <c r="G1377" s="18"/>
      <c r="H1377" s="18"/>
      <c r="I1377" s="18"/>
      <c r="J1377" s="18"/>
      <c r="K1377" s="18"/>
      <c r="L1377" s="18"/>
    </row>
    <row r="1378" spans="2:12" ht="14.5" customHeight="1" x14ac:dyDescent="0.35">
      <c r="B1378" s="18"/>
      <c r="C1378" s="18"/>
      <c r="D1378" s="18"/>
      <c r="E1378" s="18"/>
      <c r="F1378" s="18"/>
      <c r="G1378" s="18"/>
      <c r="H1378" s="18"/>
      <c r="I1378" s="18"/>
      <c r="J1378" s="18"/>
      <c r="K1378" s="18"/>
      <c r="L1378" s="18"/>
    </row>
    <row r="1379" spans="2:12" ht="14.5" customHeight="1" x14ac:dyDescent="0.35">
      <c r="B1379" s="18"/>
      <c r="C1379" s="18"/>
      <c r="D1379" s="18"/>
      <c r="E1379" s="18"/>
      <c r="F1379" s="18"/>
      <c r="G1379" s="18"/>
      <c r="H1379" s="18"/>
      <c r="I1379" s="18"/>
      <c r="J1379" s="18"/>
      <c r="K1379" s="18"/>
      <c r="L1379" s="18"/>
    </row>
    <row r="1380" spans="2:12" ht="14.5" customHeight="1" x14ac:dyDescent="0.35">
      <c r="B1380" s="18"/>
      <c r="C1380" s="18"/>
      <c r="D1380" s="18"/>
      <c r="E1380" s="18"/>
      <c r="F1380" s="18"/>
      <c r="G1380" s="18"/>
      <c r="H1380" s="18"/>
      <c r="I1380" s="18"/>
      <c r="J1380" s="18"/>
      <c r="K1380" s="18"/>
      <c r="L1380" s="18"/>
    </row>
    <row r="1381" spans="2:12" ht="14.5" customHeight="1" x14ac:dyDescent="0.35">
      <c r="B1381" s="18"/>
      <c r="C1381" s="18"/>
      <c r="D1381" s="18"/>
      <c r="E1381" s="18"/>
      <c r="F1381" s="18"/>
      <c r="G1381" s="18"/>
      <c r="H1381" s="18"/>
      <c r="I1381" s="18"/>
      <c r="J1381" s="18"/>
      <c r="K1381" s="18"/>
      <c r="L1381" s="18"/>
    </row>
    <row r="1382" spans="2:12" ht="14.5" customHeight="1" x14ac:dyDescent="0.35">
      <c r="B1382" s="18"/>
      <c r="C1382" s="18"/>
      <c r="D1382" s="18"/>
      <c r="E1382" s="18"/>
      <c r="F1382" s="18"/>
      <c r="G1382" s="18"/>
      <c r="H1382" s="18"/>
      <c r="I1382" s="18"/>
      <c r="J1382" s="18"/>
      <c r="K1382" s="18"/>
      <c r="L1382" s="18"/>
    </row>
    <row r="1383" spans="2:12" ht="14.5" customHeight="1" x14ac:dyDescent="0.35">
      <c r="B1383" s="18"/>
      <c r="C1383" s="18"/>
      <c r="D1383" s="18"/>
      <c r="E1383" s="18"/>
      <c r="F1383" s="18"/>
      <c r="G1383" s="18"/>
      <c r="H1383" s="18"/>
      <c r="I1383" s="18"/>
      <c r="J1383" s="18"/>
      <c r="K1383" s="18"/>
      <c r="L1383" s="18"/>
    </row>
    <row r="1384" spans="2:12" ht="14.5" customHeight="1" x14ac:dyDescent="0.35">
      <c r="B1384" s="18"/>
      <c r="C1384" s="18"/>
      <c r="D1384" s="18"/>
      <c r="E1384" s="18"/>
      <c r="F1384" s="18"/>
      <c r="G1384" s="18"/>
      <c r="H1384" s="18"/>
      <c r="I1384" s="18"/>
      <c r="J1384" s="18"/>
      <c r="K1384" s="18"/>
      <c r="L1384" s="18"/>
    </row>
    <row r="1385" spans="2:12" ht="14.5" customHeight="1" x14ac:dyDescent="0.35">
      <c r="B1385" s="18"/>
      <c r="C1385" s="18"/>
      <c r="D1385" s="18"/>
      <c r="E1385" s="18"/>
      <c r="F1385" s="18"/>
      <c r="G1385" s="18"/>
      <c r="H1385" s="18"/>
      <c r="I1385" s="18"/>
      <c r="J1385" s="18"/>
      <c r="K1385" s="18"/>
      <c r="L1385" s="18"/>
    </row>
    <row r="1386" spans="2:12" ht="14.5" customHeight="1" x14ac:dyDescent="0.35">
      <c r="B1386" s="18"/>
      <c r="C1386" s="18"/>
      <c r="D1386" s="18"/>
      <c r="E1386" s="18"/>
      <c r="F1386" s="18"/>
      <c r="G1386" s="18"/>
      <c r="H1386" s="18"/>
      <c r="I1386" s="18"/>
      <c r="J1386" s="18"/>
      <c r="K1386" s="18"/>
      <c r="L1386" s="18"/>
    </row>
    <row r="1387" spans="2:12" ht="14.5" customHeight="1" x14ac:dyDescent="0.35">
      <c r="B1387" s="18"/>
      <c r="C1387" s="18"/>
      <c r="D1387" s="18"/>
      <c r="E1387" s="18"/>
      <c r="F1387" s="18"/>
      <c r="G1387" s="18"/>
      <c r="H1387" s="18"/>
      <c r="I1387" s="18"/>
      <c r="J1387" s="18"/>
      <c r="K1387" s="18"/>
      <c r="L1387" s="18"/>
    </row>
    <row r="1388" spans="2:12" ht="14.5" customHeight="1" x14ac:dyDescent="0.35">
      <c r="B1388" s="18"/>
      <c r="C1388" s="18"/>
      <c r="D1388" s="18"/>
      <c r="E1388" s="18"/>
      <c r="F1388" s="18"/>
      <c r="G1388" s="18"/>
      <c r="H1388" s="18"/>
      <c r="I1388" s="18"/>
      <c r="J1388" s="18"/>
      <c r="K1388" s="18"/>
      <c r="L1388" s="18"/>
    </row>
    <row r="1389" spans="2:12" ht="14.5" customHeight="1" x14ac:dyDescent="0.35">
      <c r="B1389" s="18"/>
      <c r="C1389" s="18"/>
      <c r="D1389" s="18"/>
      <c r="E1389" s="18"/>
      <c r="F1389" s="18"/>
      <c r="G1389" s="18"/>
      <c r="H1389" s="18"/>
      <c r="I1389" s="18"/>
      <c r="J1389" s="18"/>
      <c r="K1389" s="18"/>
      <c r="L1389" s="18"/>
    </row>
    <row r="1390" spans="2:12" ht="14.5" customHeight="1" x14ac:dyDescent="0.35">
      <c r="B1390" s="18"/>
      <c r="C1390" s="18"/>
      <c r="D1390" s="18"/>
      <c r="E1390" s="18"/>
      <c r="F1390" s="18"/>
      <c r="G1390" s="18"/>
      <c r="H1390" s="18"/>
      <c r="I1390" s="18"/>
      <c r="J1390" s="18"/>
      <c r="K1390" s="18"/>
      <c r="L1390" s="18"/>
    </row>
    <row r="1391" spans="2:12" ht="14.5" customHeight="1" x14ac:dyDescent="0.35">
      <c r="B1391" s="18"/>
      <c r="C1391" s="18"/>
      <c r="D1391" s="18"/>
      <c r="E1391" s="18"/>
      <c r="F1391" s="18"/>
      <c r="G1391" s="18"/>
      <c r="H1391" s="18"/>
      <c r="I1391" s="18"/>
      <c r="J1391" s="18"/>
      <c r="K1391" s="18"/>
      <c r="L1391" s="18"/>
    </row>
    <row r="1392" spans="2:12" ht="14.5" customHeight="1" x14ac:dyDescent="0.35">
      <c r="B1392" s="18"/>
      <c r="C1392" s="18"/>
      <c r="D1392" s="18"/>
      <c r="E1392" s="18"/>
      <c r="F1392" s="18"/>
      <c r="G1392" s="18"/>
      <c r="H1392" s="18"/>
      <c r="I1392" s="18"/>
      <c r="J1392" s="18"/>
      <c r="K1392" s="18"/>
      <c r="L1392" s="18"/>
    </row>
    <row r="1393" spans="2:12" ht="14.5" customHeight="1" x14ac:dyDescent="0.35">
      <c r="B1393" s="18"/>
      <c r="C1393" s="18"/>
      <c r="D1393" s="18"/>
      <c r="E1393" s="18"/>
      <c r="F1393" s="18"/>
      <c r="G1393" s="18"/>
      <c r="H1393" s="18"/>
      <c r="I1393" s="18"/>
      <c r="J1393" s="18"/>
      <c r="K1393" s="18"/>
      <c r="L1393" s="18"/>
    </row>
    <row r="1394" spans="2:12" ht="14.5" customHeight="1" x14ac:dyDescent="0.35">
      <c r="B1394" s="18"/>
      <c r="C1394" s="18"/>
      <c r="D1394" s="18"/>
      <c r="E1394" s="18"/>
      <c r="F1394" s="18"/>
      <c r="G1394" s="18"/>
      <c r="H1394" s="18"/>
      <c r="I1394" s="18"/>
      <c r="J1394" s="18"/>
      <c r="K1394" s="18"/>
      <c r="L1394" s="18"/>
    </row>
    <row r="1395" spans="2:12" ht="14.5" customHeight="1" x14ac:dyDescent="0.35">
      <c r="B1395" s="18"/>
      <c r="C1395" s="18"/>
      <c r="D1395" s="18"/>
      <c r="E1395" s="18"/>
      <c r="F1395" s="18"/>
      <c r="G1395" s="18"/>
      <c r="H1395" s="18"/>
      <c r="I1395" s="18"/>
      <c r="J1395" s="18"/>
      <c r="K1395" s="18"/>
      <c r="L1395" s="18"/>
    </row>
    <row r="1396" spans="2:12" ht="14.5" customHeight="1" x14ac:dyDescent="0.35">
      <c r="B1396" s="18"/>
      <c r="C1396" s="18"/>
      <c r="D1396" s="18"/>
      <c r="E1396" s="18"/>
      <c r="F1396" s="18"/>
      <c r="G1396" s="18"/>
      <c r="H1396" s="18"/>
      <c r="I1396" s="18"/>
      <c r="J1396" s="18"/>
      <c r="K1396" s="18"/>
      <c r="L1396" s="18"/>
    </row>
    <row r="1397" spans="2:12" ht="14.5" customHeight="1" x14ac:dyDescent="0.35">
      <c r="B1397" s="18"/>
      <c r="C1397" s="18"/>
      <c r="D1397" s="18"/>
      <c r="E1397" s="18"/>
      <c r="F1397" s="18"/>
      <c r="G1397" s="18"/>
      <c r="H1397" s="18"/>
      <c r="I1397" s="18"/>
      <c r="J1397" s="18"/>
      <c r="K1397" s="18"/>
      <c r="L1397" s="18"/>
    </row>
    <row r="1398" spans="2:12" ht="14.5" customHeight="1" x14ac:dyDescent="0.35">
      <c r="B1398" s="18"/>
      <c r="C1398" s="18"/>
      <c r="D1398" s="18"/>
      <c r="E1398" s="18"/>
      <c r="F1398" s="18"/>
      <c r="G1398" s="18"/>
      <c r="H1398" s="18"/>
      <c r="I1398" s="18"/>
      <c r="J1398" s="18"/>
      <c r="K1398" s="18"/>
      <c r="L1398" s="18"/>
    </row>
    <row r="1399" spans="2:12" ht="14.5" customHeight="1" x14ac:dyDescent="0.35">
      <c r="B1399" s="18"/>
      <c r="C1399" s="18"/>
      <c r="D1399" s="18"/>
      <c r="E1399" s="18"/>
      <c r="F1399" s="18"/>
      <c r="G1399" s="18"/>
      <c r="H1399" s="18"/>
      <c r="I1399" s="18"/>
      <c r="J1399" s="18"/>
      <c r="K1399" s="18"/>
      <c r="L1399" s="18"/>
    </row>
    <row r="1400" spans="2:12" ht="14.5" customHeight="1" x14ac:dyDescent="0.35">
      <c r="B1400" s="18"/>
      <c r="C1400" s="18"/>
      <c r="D1400" s="18"/>
      <c r="E1400" s="18"/>
      <c r="F1400" s="18"/>
      <c r="G1400" s="18"/>
      <c r="H1400" s="18"/>
      <c r="I1400" s="18"/>
      <c r="J1400" s="18"/>
      <c r="K1400" s="18"/>
      <c r="L1400" s="18"/>
    </row>
    <row r="1401" spans="2:12" ht="14.5" customHeight="1" x14ac:dyDescent="0.35">
      <c r="B1401" s="18"/>
      <c r="C1401" s="18"/>
      <c r="D1401" s="18"/>
      <c r="E1401" s="18"/>
      <c r="F1401" s="18"/>
      <c r="G1401" s="18"/>
      <c r="H1401" s="18"/>
      <c r="I1401" s="18"/>
      <c r="J1401" s="18"/>
      <c r="K1401" s="18"/>
      <c r="L1401" s="18"/>
    </row>
    <row r="1402" spans="2:12" ht="14.5" customHeight="1" x14ac:dyDescent="0.35">
      <c r="B1402" s="18"/>
      <c r="C1402" s="18"/>
      <c r="D1402" s="18"/>
      <c r="E1402" s="18"/>
      <c r="F1402" s="18"/>
      <c r="G1402" s="18"/>
      <c r="H1402" s="18"/>
      <c r="I1402" s="18"/>
      <c r="J1402" s="18"/>
      <c r="K1402" s="18"/>
      <c r="L1402" s="18"/>
    </row>
    <row r="1403" spans="2:12" ht="14.5" customHeight="1" x14ac:dyDescent="0.35">
      <c r="B1403" s="18"/>
      <c r="C1403" s="18"/>
      <c r="D1403" s="18"/>
      <c r="E1403" s="18"/>
      <c r="F1403" s="18"/>
      <c r="G1403" s="18"/>
      <c r="H1403" s="18"/>
      <c r="I1403" s="18"/>
      <c r="J1403" s="18"/>
      <c r="K1403" s="18"/>
      <c r="L1403" s="18"/>
    </row>
    <row r="1404" spans="2:12" ht="14.5" customHeight="1" x14ac:dyDescent="0.35">
      <c r="B1404" s="18"/>
      <c r="C1404" s="18"/>
      <c r="D1404" s="18"/>
      <c r="E1404" s="18"/>
      <c r="F1404" s="18"/>
      <c r="G1404" s="18"/>
      <c r="H1404" s="18"/>
      <c r="I1404" s="18"/>
      <c r="J1404" s="18"/>
      <c r="K1404" s="18"/>
      <c r="L1404" s="18"/>
    </row>
    <row r="1405" spans="2:12" ht="14.5" customHeight="1" x14ac:dyDescent="0.35">
      <c r="B1405" s="18"/>
      <c r="C1405" s="18"/>
      <c r="D1405" s="18"/>
      <c r="E1405" s="18"/>
      <c r="F1405" s="18"/>
      <c r="G1405" s="18"/>
      <c r="H1405" s="18"/>
      <c r="I1405" s="18"/>
      <c r="J1405" s="18"/>
      <c r="K1405" s="18"/>
      <c r="L1405" s="18"/>
    </row>
    <row r="1406" spans="2:12" ht="14.5" customHeight="1" x14ac:dyDescent="0.35">
      <c r="B1406" s="18"/>
      <c r="C1406" s="18"/>
      <c r="D1406" s="18"/>
      <c r="E1406" s="18"/>
      <c r="F1406" s="18"/>
      <c r="G1406" s="18"/>
      <c r="H1406" s="18"/>
      <c r="I1406" s="18"/>
      <c r="J1406" s="18"/>
      <c r="K1406" s="18"/>
      <c r="L1406" s="18"/>
    </row>
    <row r="1407" spans="2:12" ht="14.5" customHeight="1" x14ac:dyDescent="0.35">
      <c r="B1407" s="18"/>
      <c r="C1407" s="18"/>
      <c r="D1407" s="18"/>
      <c r="E1407" s="18"/>
      <c r="F1407" s="18"/>
      <c r="G1407" s="18"/>
      <c r="H1407" s="18"/>
      <c r="I1407" s="18"/>
      <c r="J1407" s="18"/>
      <c r="K1407" s="18"/>
      <c r="L1407" s="18"/>
    </row>
    <row r="1408" spans="2:12" ht="14.5" customHeight="1" x14ac:dyDescent="0.35">
      <c r="B1408" s="18"/>
      <c r="C1408" s="18"/>
      <c r="D1408" s="18"/>
      <c r="E1408" s="18"/>
      <c r="F1408" s="18"/>
      <c r="G1408" s="18"/>
      <c r="H1408" s="18"/>
      <c r="I1408" s="18"/>
      <c r="J1408" s="18"/>
      <c r="K1408" s="18"/>
      <c r="L1408" s="18"/>
    </row>
    <row r="1409" spans="2:12" ht="14.5" customHeight="1" x14ac:dyDescent="0.35">
      <c r="B1409" s="18"/>
      <c r="C1409" s="18"/>
      <c r="D1409" s="18"/>
      <c r="E1409" s="18"/>
      <c r="F1409" s="18"/>
      <c r="G1409" s="18"/>
      <c r="H1409" s="18"/>
      <c r="I1409" s="18"/>
      <c r="J1409" s="18"/>
      <c r="K1409" s="18"/>
      <c r="L1409" s="18"/>
    </row>
    <row r="1410" spans="2:12" ht="14.5" customHeight="1" x14ac:dyDescent="0.35">
      <c r="B1410" s="18"/>
      <c r="C1410" s="18"/>
      <c r="D1410" s="18"/>
      <c r="E1410" s="18"/>
      <c r="F1410" s="18"/>
      <c r="G1410" s="18"/>
      <c r="H1410" s="18"/>
      <c r="I1410" s="18"/>
      <c r="J1410" s="18"/>
      <c r="K1410" s="18"/>
      <c r="L1410" s="18"/>
    </row>
    <row r="1411" spans="2:12" ht="14.5" customHeight="1" x14ac:dyDescent="0.35">
      <c r="B1411" s="18"/>
      <c r="C1411" s="18"/>
      <c r="D1411" s="18"/>
      <c r="E1411" s="18"/>
      <c r="F1411" s="18"/>
      <c r="G1411" s="18"/>
      <c r="H1411" s="18"/>
      <c r="I1411" s="18"/>
      <c r="J1411" s="18"/>
      <c r="K1411" s="18"/>
      <c r="L1411" s="18"/>
    </row>
    <row r="1412" spans="2:12" ht="14.5" customHeight="1" x14ac:dyDescent="0.35">
      <c r="B1412" s="18"/>
      <c r="C1412" s="18"/>
      <c r="D1412" s="18"/>
      <c r="E1412" s="18"/>
      <c r="F1412" s="18"/>
      <c r="G1412" s="18"/>
      <c r="H1412" s="18"/>
      <c r="I1412" s="18"/>
      <c r="J1412" s="18"/>
      <c r="K1412" s="18"/>
      <c r="L1412" s="18"/>
    </row>
    <row r="1413" spans="2:12" ht="14.5" customHeight="1" x14ac:dyDescent="0.35">
      <c r="B1413" s="18"/>
      <c r="C1413" s="18"/>
      <c r="D1413" s="18"/>
      <c r="E1413" s="18"/>
      <c r="F1413" s="18"/>
      <c r="G1413" s="18"/>
      <c r="H1413" s="18"/>
      <c r="I1413" s="18"/>
      <c r="J1413" s="18"/>
      <c r="K1413" s="18"/>
      <c r="L1413" s="18"/>
    </row>
    <row r="1414" spans="2:12" ht="14.5" customHeight="1" x14ac:dyDescent="0.35">
      <c r="B1414" s="18"/>
      <c r="C1414" s="18"/>
      <c r="D1414" s="18"/>
      <c r="E1414" s="18"/>
      <c r="F1414" s="18"/>
      <c r="G1414" s="18"/>
      <c r="H1414" s="18"/>
      <c r="I1414" s="18"/>
      <c r="J1414" s="18"/>
      <c r="K1414" s="18"/>
      <c r="L1414" s="18"/>
    </row>
    <row r="1415" spans="2:12" ht="14.5" customHeight="1" x14ac:dyDescent="0.35">
      <c r="B1415" s="18"/>
      <c r="C1415" s="18"/>
      <c r="D1415" s="18"/>
      <c r="E1415" s="18"/>
      <c r="F1415" s="18"/>
      <c r="G1415" s="18"/>
      <c r="H1415" s="18"/>
      <c r="I1415" s="18"/>
      <c r="J1415" s="18"/>
      <c r="K1415" s="18"/>
      <c r="L1415" s="18"/>
    </row>
    <row r="1416" spans="2:12" ht="14.5" customHeight="1" x14ac:dyDescent="0.35">
      <c r="B1416" s="18"/>
      <c r="C1416" s="18"/>
      <c r="D1416" s="18"/>
      <c r="E1416" s="18"/>
      <c r="F1416" s="18"/>
      <c r="G1416" s="18"/>
      <c r="H1416" s="18"/>
      <c r="I1416" s="18"/>
      <c r="J1416" s="18"/>
      <c r="K1416" s="18"/>
      <c r="L1416" s="18"/>
    </row>
    <row r="1417" spans="2:12" ht="14.5" customHeight="1" x14ac:dyDescent="0.35">
      <c r="B1417" s="18"/>
      <c r="C1417" s="18"/>
      <c r="D1417" s="18"/>
      <c r="E1417" s="18"/>
      <c r="F1417" s="18"/>
      <c r="G1417" s="18"/>
      <c r="H1417" s="18"/>
      <c r="I1417" s="18"/>
      <c r="J1417" s="18"/>
      <c r="K1417" s="18"/>
      <c r="L1417" s="18"/>
    </row>
    <row r="1418" spans="2:12" ht="14.5" customHeight="1" x14ac:dyDescent="0.35">
      <c r="B1418" s="18"/>
      <c r="C1418" s="18"/>
      <c r="D1418" s="18"/>
      <c r="E1418" s="18"/>
      <c r="F1418" s="18"/>
      <c r="G1418" s="18"/>
      <c r="H1418" s="18"/>
      <c r="I1418" s="18"/>
      <c r="J1418" s="18"/>
      <c r="K1418" s="18"/>
      <c r="L1418" s="18"/>
    </row>
    <row r="1419" spans="2:12" ht="14.5" customHeight="1" x14ac:dyDescent="0.35">
      <c r="B1419" s="18"/>
      <c r="C1419" s="18"/>
      <c r="D1419" s="18"/>
      <c r="E1419" s="18"/>
      <c r="F1419" s="18"/>
      <c r="G1419" s="18"/>
      <c r="H1419" s="18"/>
      <c r="I1419" s="18"/>
      <c r="J1419" s="18"/>
      <c r="K1419" s="18"/>
      <c r="L1419" s="18"/>
    </row>
    <row r="1420" spans="2:12" ht="14.5" customHeight="1" x14ac:dyDescent="0.35">
      <c r="B1420" s="18"/>
      <c r="C1420" s="18"/>
      <c r="D1420" s="18"/>
      <c r="E1420" s="18"/>
      <c r="F1420" s="18"/>
      <c r="G1420" s="18"/>
      <c r="H1420" s="18"/>
      <c r="I1420" s="18"/>
      <c r="J1420" s="18"/>
      <c r="K1420" s="18"/>
      <c r="L1420" s="18"/>
    </row>
    <row r="1421" spans="2:12" ht="14.5" customHeight="1" x14ac:dyDescent="0.35">
      <c r="B1421" s="18"/>
      <c r="C1421" s="18"/>
      <c r="D1421" s="18"/>
      <c r="E1421" s="18"/>
      <c r="F1421" s="18"/>
      <c r="G1421" s="18"/>
      <c r="H1421" s="18"/>
      <c r="I1421" s="18"/>
      <c r="J1421" s="18"/>
      <c r="K1421" s="18"/>
      <c r="L1421" s="18"/>
    </row>
    <row r="1422" spans="2:12" ht="14.5" customHeight="1" x14ac:dyDescent="0.35">
      <c r="B1422" s="18"/>
      <c r="C1422" s="18"/>
      <c r="D1422" s="18"/>
      <c r="E1422" s="18"/>
      <c r="F1422" s="18"/>
      <c r="G1422" s="18"/>
      <c r="H1422" s="18"/>
      <c r="I1422" s="18"/>
      <c r="J1422" s="18"/>
      <c r="K1422" s="18"/>
      <c r="L1422" s="18"/>
    </row>
    <row r="1423" spans="2:12" ht="14.5" customHeight="1" x14ac:dyDescent="0.35">
      <c r="B1423" s="18"/>
      <c r="C1423" s="18"/>
      <c r="D1423" s="18"/>
      <c r="E1423" s="18"/>
      <c r="F1423" s="18"/>
      <c r="G1423" s="18"/>
      <c r="H1423" s="18"/>
      <c r="I1423" s="18"/>
      <c r="J1423" s="18"/>
      <c r="K1423" s="18"/>
      <c r="L1423" s="18"/>
    </row>
    <row r="1424" spans="2:12" ht="14.5" customHeight="1" x14ac:dyDescent="0.35">
      <c r="B1424" s="18"/>
      <c r="C1424" s="18"/>
      <c r="D1424" s="18"/>
      <c r="E1424" s="18"/>
      <c r="F1424" s="18"/>
      <c r="G1424" s="18"/>
      <c r="H1424" s="18"/>
      <c r="I1424" s="18"/>
      <c r="J1424" s="18"/>
      <c r="K1424" s="18"/>
      <c r="L1424" s="18"/>
    </row>
    <row r="1425" spans="2:12" ht="14.5" customHeight="1" x14ac:dyDescent="0.35">
      <c r="B1425" s="18"/>
      <c r="C1425" s="18"/>
      <c r="D1425" s="18"/>
      <c r="E1425" s="18"/>
      <c r="F1425" s="18"/>
      <c r="G1425" s="18"/>
      <c r="H1425" s="18"/>
      <c r="I1425" s="18"/>
      <c r="J1425" s="18"/>
      <c r="K1425" s="18"/>
      <c r="L1425" s="18"/>
    </row>
    <row r="1426" spans="2:12" ht="14.5" customHeight="1" x14ac:dyDescent="0.35">
      <c r="B1426" s="18"/>
      <c r="C1426" s="18"/>
      <c r="D1426" s="18"/>
      <c r="E1426" s="18"/>
      <c r="F1426" s="18"/>
      <c r="G1426" s="18"/>
      <c r="H1426" s="18"/>
      <c r="I1426" s="18"/>
      <c r="J1426" s="18"/>
      <c r="K1426" s="18"/>
      <c r="L1426" s="18"/>
    </row>
    <row r="1427" spans="2:12" ht="14.5" customHeight="1" x14ac:dyDescent="0.35">
      <c r="B1427" s="18"/>
      <c r="C1427" s="18"/>
      <c r="D1427" s="18"/>
      <c r="E1427" s="18"/>
      <c r="F1427" s="18"/>
      <c r="G1427" s="18"/>
      <c r="H1427" s="18"/>
      <c r="I1427" s="18"/>
      <c r="J1427" s="18"/>
      <c r="K1427" s="18"/>
      <c r="L1427" s="18"/>
    </row>
    <row r="1428" spans="2:12" ht="14.5" customHeight="1" x14ac:dyDescent="0.35">
      <c r="B1428" s="18"/>
      <c r="C1428" s="18"/>
      <c r="D1428" s="18"/>
      <c r="E1428" s="18"/>
      <c r="F1428" s="18"/>
      <c r="G1428" s="18"/>
      <c r="H1428" s="18"/>
      <c r="I1428" s="18"/>
      <c r="J1428" s="18"/>
      <c r="K1428" s="18"/>
      <c r="L1428" s="18"/>
    </row>
    <row r="1429" spans="2:12" ht="14.5" customHeight="1" x14ac:dyDescent="0.35">
      <c r="B1429" s="18"/>
      <c r="C1429" s="18"/>
      <c r="D1429" s="18"/>
      <c r="E1429" s="18"/>
      <c r="F1429" s="18"/>
      <c r="G1429" s="18"/>
      <c r="H1429" s="18"/>
      <c r="I1429" s="18"/>
      <c r="J1429" s="18"/>
      <c r="K1429" s="18"/>
      <c r="L1429" s="18"/>
    </row>
    <row r="1430" spans="2:12" ht="14.5" customHeight="1" x14ac:dyDescent="0.35">
      <c r="B1430" s="18"/>
      <c r="C1430" s="18"/>
      <c r="D1430" s="18"/>
      <c r="E1430" s="18"/>
      <c r="F1430" s="18"/>
      <c r="G1430" s="18"/>
      <c r="H1430" s="18"/>
      <c r="I1430" s="18"/>
      <c r="J1430" s="18"/>
      <c r="K1430" s="18"/>
      <c r="L1430" s="18"/>
    </row>
    <row r="1431" spans="2:12" ht="14.5" customHeight="1" x14ac:dyDescent="0.35">
      <c r="B1431" s="18"/>
      <c r="C1431" s="18"/>
      <c r="D1431" s="18"/>
      <c r="E1431" s="18"/>
      <c r="F1431" s="18"/>
      <c r="G1431" s="18"/>
      <c r="H1431" s="18"/>
      <c r="I1431" s="18"/>
      <c r="J1431" s="18"/>
      <c r="K1431" s="18"/>
      <c r="L1431" s="18"/>
    </row>
    <row r="1432" spans="2:12" ht="14.5" customHeight="1" x14ac:dyDescent="0.35">
      <c r="B1432" s="18"/>
      <c r="C1432" s="18"/>
      <c r="D1432" s="18"/>
      <c r="E1432" s="18"/>
      <c r="F1432" s="18"/>
      <c r="G1432" s="18"/>
      <c r="H1432" s="18"/>
      <c r="I1432" s="18"/>
      <c r="J1432" s="18"/>
      <c r="K1432" s="18"/>
      <c r="L1432" s="18"/>
    </row>
    <row r="1433" spans="2:12" ht="14.5" customHeight="1" x14ac:dyDescent="0.35">
      <c r="B1433" s="18"/>
      <c r="C1433" s="18"/>
      <c r="D1433" s="18"/>
      <c r="E1433" s="18"/>
      <c r="F1433" s="18"/>
      <c r="G1433" s="18"/>
      <c r="H1433" s="18"/>
      <c r="I1433" s="18"/>
      <c r="J1433" s="18"/>
      <c r="K1433" s="18"/>
      <c r="L1433" s="18"/>
    </row>
    <row r="1434" spans="2:12" ht="14.5" customHeight="1" x14ac:dyDescent="0.35">
      <c r="B1434" s="18"/>
      <c r="C1434" s="18"/>
      <c r="D1434" s="18"/>
      <c r="E1434" s="18"/>
      <c r="F1434" s="18"/>
      <c r="G1434" s="18"/>
      <c r="H1434" s="18"/>
      <c r="I1434" s="18"/>
      <c r="J1434" s="18"/>
      <c r="K1434" s="18"/>
      <c r="L1434" s="18"/>
    </row>
    <row r="1435" spans="2:12" ht="14.5" customHeight="1" x14ac:dyDescent="0.35">
      <c r="B1435" s="18"/>
      <c r="C1435" s="18"/>
      <c r="D1435" s="18"/>
      <c r="E1435" s="18"/>
      <c r="F1435" s="18"/>
      <c r="G1435" s="18"/>
      <c r="H1435" s="18"/>
      <c r="I1435" s="18"/>
      <c r="J1435" s="18"/>
      <c r="K1435" s="18"/>
      <c r="L1435" s="18"/>
    </row>
    <row r="1436" spans="2:12" ht="14.5" customHeight="1" x14ac:dyDescent="0.35">
      <c r="B1436" s="18"/>
      <c r="C1436" s="18"/>
      <c r="D1436" s="18"/>
      <c r="E1436" s="18"/>
      <c r="F1436" s="18"/>
      <c r="G1436" s="18"/>
      <c r="H1436" s="18"/>
      <c r="I1436" s="18"/>
      <c r="J1436" s="18"/>
      <c r="K1436" s="18"/>
      <c r="L1436" s="18"/>
    </row>
    <row r="1437" spans="2:12" ht="14.5" customHeight="1" x14ac:dyDescent="0.35">
      <c r="B1437" s="18"/>
      <c r="C1437" s="18"/>
      <c r="D1437" s="18"/>
      <c r="E1437" s="18"/>
      <c r="F1437" s="18"/>
      <c r="G1437" s="18"/>
      <c r="H1437" s="18"/>
      <c r="I1437" s="18"/>
      <c r="J1437" s="18"/>
      <c r="K1437" s="18"/>
      <c r="L1437" s="18"/>
    </row>
    <row r="1438" spans="2:12" ht="14.5" customHeight="1" x14ac:dyDescent="0.35">
      <c r="B1438" s="18"/>
      <c r="C1438" s="18"/>
      <c r="D1438" s="18"/>
      <c r="E1438" s="18"/>
      <c r="F1438" s="18"/>
      <c r="G1438" s="18"/>
      <c r="H1438" s="18"/>
      <c r="I1438" s="18"/>
      <c r="J1438" s="18"/>
      <c r="K1438" s="18"/>
      <c r="L1438" s="18"/>
    </row>
    <row r="1439" spans="2:12" ht="14.5" customHeight="1" x14ac:dyDescent="0.35">
      <c r="B1439" s="18"/>
      <c r="C1439" s="18"/>
      <c r="D1439" s="18"/>
      <c r="E1439" s="18"/>
      <c r="F1439" s="18"/>
      <c r="G1439" s="18"/>
      <c r="H1439" s="18"/>
      <c r="I1439" s="18"/>
      <c r="J1439" s="18"/>
      <c r="K1439" s="18"/>
      <c r="L1439" s="18"/>
    </row>
    <row r="1440" spans="2:12" ht="14.5" customHeight="1" x14ac:dyDescent="0.35">
      <c r="B1440" s="18"/>
      <c r="C1440" s="18"/>
      <c r="D1440" s="18"/>
      <c r="E1440" s="18"/>
      <c r="F1440" s="18"/>
      <c r="G1440" s="18"/>
      <c r="H1440" s="18"/>
      <c r="I1440" s="18"/>
      <c r="J1440" s="18"/>
      <c r="K1440" s="18"/>
      <c r="L1440" s="18"/>
    </row>
    <row r="1441" spans="2:12" ht="14.5" customHeight="1" x14ac:dyDescent="0.35">
      <c r="B1441" s="18"/>
      <c r="C1441" s="18"/>
      <c r="D1441" s="18"/>
      <c r="E1441" s="18"/>
      <c r="F1441" s="18"/>
      <c r="G1441" s="18"/>
      <c r="H1441" s="18"/>
      <c r="I1441" s="18"/>
      <c r="J1441" s="18"/>
      <c r="K1441" s="18"/>
      <c r="L1441" s="18"/>
    </row>
    <row r="1442" spans="2:12" ht="14.5" customHeight="1" x14ac:dyDescent="0.35">
      <c r="B1442" s="18"/>
      <c r="C1442" s="18"/>
      <c r="D1442" s="18"/>
      <c r="E1442" s="18"/>
      <c r="F1442" s="18"/>
      <c r="G1442" s="18"/>
      <c r="H1442" s="18"/>
      <c r="I1442" s="18"/>
      <c r="J1442" s="18"/>
      <c r="K1442" s="18"/>
      <c r="L1442" s="18"/>
    </row>
    <row r="1443" spans="2:12" ht="14.5" customHeight="1" x14ac:dyDescent="0.35">
      <c r="B1443" s="18"/>
      <c r="C1443" s="18"/>
      <c r="D1443" s="18"/>
      <c r="E1443" s="18"/>
      <c r="F1443" s="18"/>
      <c r="G1443" s="18"/>
      <c r="H1443" s="18"/>
      <c r="I1443" s="18"/>
      <c r="J1443" s="18"/>
      <c r="K1443" s="18"/>
      <c r="L1443" s="18"/>
    </row>
    <row r="1444" spans="2:12" ht="14.5" customHeight="1" x14ac:dyDescent="0.35">
      <c r="B1444" s="18"/>
      <c r="C1444" s="18"/>
      <c r="D1444" s="18"/>
      <c r="E1444" s="18"/>
      <c r="F1444" s="18"/>
      <c r="G1444" s="18"/>
      <c r="H1444" s="18"/>
      <c r="I1444" s="18"/>
      <c r="J1444" s="18"/>
      <c r="K1444" s="18"/>
      <c r="L1444" s="18"/>
    </row>
    <row r="1445" spans="2:12" ht="14.5" customHeight="1" x14ac:dyDescent="0.35">
      <c r="B1445" s="18"/>
      <c r="C1445" s="18"/>
      <c r="D1445" s="18"/>
      <c r="E1445" s="18"/>
      <c r="F1445" s="18"/>
      <c r="G1445" s="18"/>
      <c r="H1445" s="18"/>
      <c r="I1445" s="18"/>
      <c r="J1445" s="18"/>
      <c r="K1445" s="18"/>
      <c r="L1445" s="18"/>
    </row>
    <row r="1446" spans="2:12" ht="14.5" customHeight="1" x14ac:dyDescent="0.35">
      <c r="B1446" s="18"/>
      <c r="C1446" s="18"/>
      <c r="D1446" s="18"/>
      <c r="E1446" s="18"/>
      <c r="F1446" s="18"/>
      <c r="G1446" s="18"/>
      <c r="H1446" s="18"/>
      <c r="I1446" s="18"/>
      <c r="J1446" s="18"/>
      <c r="K1446" s="18"/>
      <c r="L1446" s="18"/>
    </row>
    <row r="1447" spans="2:12" ht="14.5" customHeight="1" x14ac:dyDescent="0.35">
      <c r="B1447" s="18"/>
      <c r="C1447" s="18"/>
      <c r="D1447" s="18"/>
      <c r="E1447" s="18"/>
      <c r="F1447" s="18"/>
      <c r="G1447" s="18"/>
      <c r="H1447" s="18"/>
      <c r="I1447" s="18"/>
      <c r="J1447" s="18"/>
      <c r="K1447" s="18"/>
      <c r="L1447" s="18"/>
    </row>
    <row r="1448" spans="2:12" ht="14.5" customHeight="1" x14ac:dyDescent="0.35">
      <c r="B1448" s="18"/>
      <c r="C1448" s="18"/>
      <c r="D1448" s="18"/>
      <c r="E1448" s="18"/>
      <c r="F1448" s="18"/>
      <c r="G1448" s="18"/>
      <c r="H1448" s="18"/>
      <c r="I1448" s="18"/>
      <c r="J1448" s="18"/>
      <c r="K1448" s="18"/>
      <c r="L1448" s="18"/>
    </row>
    <row r="1449" spans="2:12" ht="14.5" customHeight="1" x14ac:dyDescent="0.35">
      <c r="B1449" s="18"/>
      <c r="C1449" s="18"/>
      <c r="D1449" s="18"/>
      <c r="E1449" s="18"/>
      <c r="F1449" s="18"/>
      <c r="G1449" s="18"/>
      <c r="H1449" s="18"/>
      <c r="I1449" s="18"/>
      <c r="J1449" s="18"/>
      <c r="K1449" s="18"/>
      <c r="L1449" s="18"/>
    </row>
    <row r="1450" spans="2:12" ht="14.5" customHeight="1" x14ac:dyDescent="0.35">
      <c r="B1450" s="18"/>
      <c r="C1450" s="18"/>
      <c r="D1450" s="18"/>
      <c r="E1450" s="18"/>
      <c r="F1450" s="18"/>
      <c r="G1450" s="18"/>
      <c r="H1450" s="18"/>
      <c r="I1450" s="18"/>
      <c r="J1450" s="18"/>
      <c r="K1450" s="18"/>
      <c r="L1450" s="18"/>
    </row>
    <row r="1451" spans="2:12" ht="14.5" customHeight="1" x14ac:dyDescent="0.35">
      <c r="B1451" s="18"/>
      <c r="C1451" s="18"/>
      <c r="D1451" s="18"/>
      <c r="E1451" s="18"/>
      <c r="F1451" s="18"/>
      <c r="G1451" s="18"/>
      <c r="H1451" s="18"/>
      <c r="I1451" s="18"/>
      <c r="J1451" s="18"/>
      <c r="K1451" s="18"/>
      <c r="L1451" s="18"/>
    </row>
    <row r="1452" spans="2:12" ht="14.5" customHeight="1" x14ac:dyDescent="0.35">
      <c r="B1452" s="18"/>
      <c r="C1452" s="18"/>
      <c r="D1452" s="18"/>
      <c r="E1452" s="18"/>
      <c r="F1452" s="18"/>
      <c r="G1452" s="18"/>
      <c r="H1452" s="18"/>
      <c r="I1452" s="18"/>
      <c r="J1452" s="18"/>
      <c r="K1452" s="18"/>
      <c r="L1452" s="18"/>
    </row>
    <row r="1453" spans="2:12" ht="14.5" customHeight="1" x14ac:dyDescent="0.35">
      <c r="B1453" s="18"/>
      <c r="C1453" s="18"/>
      <c r="D1453" s="18"/>
      <c r="E1453" s="18"/>
      <c r="F1453" s="18"/>
      <c r="G1453" s="18"/>
      <c r="H1453" s="18"/>
      <c r="I1453" s="18"/>
      <c r="J1453" s="18"/>
      <c r="K1453" s="18"/>
      <c r="L1453" s="18"/>
    </row>
    <row r="1454" spans="2:12" ht="14.5" customHeight="1" x14ac:dyDescent="0.35">
      <c r="B1454" s="18"/>
      <c r="C1454" s="18"/>
      <c r="D1454" s="18"/>
      <c r="E1454" s="18"/>
      <c r="F1454" s="18"/>
      <c r="G1454" s="18"/>
      <c r="H1454" s="18"/>
      <c r="I1454" s="18"/>
      <c r="J1454" s="18"/>
      <c r="K1454" s="18"/>
      <c r="L1454" s="18"/>
    </row>
    <row r="1455" spans="2:12" ht="14.5" customHeight="1" x14ac:dyDescent="0.35">
      <c r="B1455" s="18"/>
      <c r="C1455" s="18"/>
      <c r="D1455" s="18"/>
      <c r="E1455" s="18"/>
      <c r="F1455" s="18"/>
      <c r="G1455" s="18"/>
      <c r="H1455" s="18"/>
      <c r="I1455" s="18"/>
      <c r="J1455" s="18"/>
      <c r="K1455" s="18"/>
      <c r="L1455" s="18"/>
    </row>
    <row r="1456" spans="2:12" ht="14.5" customHeight="1" x14ac:dyDescent="0.35">
      <c r="B1456" s="18"/>
      <c r="C1456" s="18"/>
      <c r="D1456" s="18"/>
      <c r="E1456" s="18"/>
      <c r="F1456" s="18"/>
      <c r="G1456" s="18"/>
      <c r="H1456" s="18"/>
      <c r="I1456" s="18"/>
      <c r="J1456" s="18"/>
      <c r="K1456" s="18"/>
      <c r="L1456" s="18"/>
    </row>
    <row r="1457" spans="2:12" ht="14.5" customHeight="1" x14ac:dyDescent="0.35">
      <c r="B1457" s="18"/>
      <c r="C1457" s="18"/>
      <c r="D1457" s="18"/>
      <c r="E1457" s="18"/>
      <c r="F1457" s="18"/>
      <c r="G1457" s="18"/>
      <c r="H1457" s="18"/>
      <c r="I1457" s="18"/>
      <c r="J1457" s="18"/>
      <c r="K1457" s="18"/>
      <c r="L1457" s="18"/>
    </row>
    <row r="1458" spans="2:12" ht="14.5" customHeight="1" x14ac:dyDescent="0.35">
      <c r="B1458" s="18"/>
      <c r="C1458" s="18"/>
      <c r="D1458" s="18"/>
      <c r="E1458" s="18"/>
      <c r="F1458" s="18"/>
      <c r="G1458" s="18"/>
      <c r="H1458" s="18"/>
      <c r="I1458" s="18"/>
      <c r="J1458" s="18"/>
      <c r="K1458" s="18"/>
      <c r="L1458" s="18"/>
    </row>
    <row r="1459" spans="2:12" ht="14.5" customHeight="1" x14ac:dyDescent="0.35">
      <c r="B1459" s="18"/>
      <c r="C1459" s="18"/>
      <c r="D1459" s="18"/>
      <c r="E1459" s="18"/>
      <c r="F1459" s="18"/>
      <c r="G1459" s="18"/>
      <c r="H1459" s="18"/>
      <c r="I1459" s="18"/>
      <c r="J1459" s="18"/>
      <c r="K1459" s="18"/>
      <c r="L1459" s="18"/>
    </row>
    <row r="1460" spans="2:12" ht="14.5" customHeight="1" x14ac:dyDescent="0.35">
      <c r="B1460" s="18"/>
      <c r="C1460" s="18"/>
      <c r="D1460" s="18"/>
      <c r="E1460" s="18"/>
      <c r="F1460" s="18"/>
      <c r="G1460" s="18"/>
      <c r="H1460" s="18"/>
      <c r="I1460" s="18"/>
      <c r="J1460" s="18"/>
      <c r="K1460" s="18"/>
      <c r="L1460" s="18"/>
    </row>
    <row r="1461" spans="2:12" ht="14.5" customHeight="1" x14ac:dyDescent="0.35">
      <c r="B1461" s="18"/>
      <c r="C1461" s="18"/>
      <c r="D1461" s="18"/>
      <c r="E1461" s="18"/>
      <c r="F1461" s="18"/>
      <c r="G1461" s="18"/>
      <c r="H1461" s="18"/>
      <c r="I1461" s="18"/>
      <c r="J1461" s="18"/>
      <c r="K1461" s="18"/>
      <c r="L1461" s="18"/>
    </row>
    <row r="1462" spans="2:12" ht="14.5" customHeight="1" x14ac:dyDescent="0.35">
      <c r="B1462" s="18"/>
      <c r="C1462" s="18"/>
      <c r="D1462" s="18"/>
      <c r="E1462" s="18"/>
      <c r="F1462" s="18"/>
      <c r="G1462" s="18"/>
      <c r="H1462" s="18"/>
      <c r="I1462" s="18"/>
      <c r="J1462" s="18"/>
      <c r="K1462" s="18"/>
      <c r="L1462" s="18"/>
    </row>
    <row r="1463" spans="2:12" ht="14.5" customHeight="1" x14ac:dyDescent="0.35">
      <c r="B1463" s="18"/>
      <c r="C1463" s="18"/>
      <c r="D1463" s="18"/>
      <c r="E1463" s="18"/>
      <c r="F1463" s="18"/>
      <c r="G1463" s="18"/>
      <c r="H1463" s="18"/>
      <c r="I1463" s="18"/>
      <c r="J1463" s="18"/>
      <c r="K1463" s="18"/>
      <c r="L1463" s="18"/>
    </row>
    <row r="1464" spans="2:12" ht="14.5" customHeight="1" x14ac:dyDescent="0.35">
      <c r="B1464" s="18"/>
      <c r="C1464" s="18"/>
      <c r="D1464" s="18"/>
      <c r="E1464" s="18"/>
      <c r="F1464" s="18"/>
      <c r="G1464" s="18"/>
      <c r="H1464" s="18"/>
      <c r="I1464" s="18"/>
      <c r="J1464" s="18"/>
      <c r="K1464" s="18"/>
      <c r="L1464" s="18"/>
    </row>
    <row r="1465" spans="2:12" ht="14.5" customHeight="1" x14ac:dyDescent="0.35">
      <c r="B1465" s="18"/>
      <c r="C1465" s="18"/>
      <c r="D1465" s="18"/>
      <c r="E1465" s="18"/>
      <c r="F1465" s="18"/>
      <c r="G1465" s="18"/>
      <c r="H1465" s="18"/>
      <c r="I1465" s="18"/>
      <c r="J1465" s="18"/>
      <c r="K1465" s="18"/>
      <c r="L1465" s="18"/>
    </row>
    <row r="1466" spans="2:12" ht="14.5" customHeight="1" x14ac:dyDescent="0.35">
      <c r="B1466" s="18"/>
      <c r="C1466" s="18"/>
      <c r="D1466" s="18"/>
      <c r="E1466" s="18"/>
      <c r="F1466" s="18"/>
      <c r="G1466" s="18"/>
      <c r="H1466" s="18"/>
      <c r="I1466" s="18"/>
      <c r="J1466" s="18"/>
      <c r="K1466" s="18"/>
      <c r="L1466" s="18"/>
    </row>
    <row r="1467" spans="2:12" ht="14.5" customHeight="1" x14ac:dyDescent="0.35">
      <c r="B1467" s="18"/>
      <c r="C1467" s="18"/>
      <c r="D1467" s="18"/>
      <c r="E1467" s="18"/>
      <c r="F1467" s="18"/>
      <c r="G1467" s="18"/>
      <c r="H1467" s="18"/>
      <c r="I1467" s="18"/>
      <c r="J1467" s="18"/>
      <c r="K1467" s="18"/>
      <c r="L1467" s="18"/>
    </row>
    <row r="1468" spans="2:12" ht="14.5" customHeight="1" x14ac:dyDescent="0.35">
      <c r="B1468" s="18"/>
      <c r="C1468" s="18"/>
      <c r="D1468" s="18"/>
      <c r="E1468" s="18"/>
      <c r="F1468" s="18"/>
      <c r="G1468" s="18"/>
      <c r="H1468" s="18"/>
      <c r="I1468" s="18"/>
      <c r="J1468" s="18"/>
      <c r="K1468" s="18"/>
      <c r="L1468" s="18"/>
    </row>
    <row r="1469" spans="2:12" ht="14.5" customHeight="1" x14ac:dyDescent="0.35">
      <c r="B1469" s="18"/>
      <c r="C1469" s="18"/>
      <c r="D1469" s="18"/>
      <c r="E1469" s="18"/>
      <c r="F1469" s="18"/>
      <c r="G1469" s="18"/>
      <c r="H1469" s="18"/>
      <c r="I1469" s="18"/>
      <c r="J1469" s="18"/>
      <c r="K1469" s="18"/>
      <c r="L1469" s="18"/>
    </row>
    <row r="1470" spans="2:12" ht="14.5" customHeight="1" x14ac:dyDescent="0.35">
      <c r="B1470" s="18"/>
      <c r="C1470" s="18"/>
      <c r="D1470" s="18"/>
      <c r="E1470" s="18"/>
      <c r="F1470" s="18"/>
      <c r="G1470" s="18"/>
      <c r="H1470" s="18"/>
      <c r="I1470" s="18"/>
      <c r="J1470" s="18"/>
      <c r="K1470" s="18"/>
      <c r="L1470" s="18"/>
    </row>
    <row r="1471" spans="2:12" ht="14.5" customHeight="1" x14ac:dyDescent="0.35">
      <c r="B1471" s="18"/>
      <c r="C1471" s="18"/>
      <c r="D1471" s="18"/>
      <c r="E1471" s="18"/>
      <c r="F1471" s="18"/>
      <c r="G1471" s="18"/>
      <c r="H1471" s="18"/>
      <c r="I1471" s="18"/>
      <c r="J1471" s="18"/>
      <c r="K1471" s="18"/>
      <c r="L1471" s="18"/>
    </row>
    <row r="1472" spans="2:12" ht="14.5" customHeight="1" x14ac:dyDescent="0.35">
      <c r="B1472" s="18"/>
      <c r="C1472" s="18"/>
      <c r="D1472" s="18"/>
      <c r="E1472" s="18"/>
      <c r="F1472" s="18"/>
      <c r="G1472" s="18"/>
      <c r="H1472" s="18"/>
      <c r="I1472" s="18"/>
      <c r="J1472" s="18"/>
      <c r="K1472" s="18"/>
      <c r="L1472" s="18"/>
    </row>
    <row r="1473" spans="2:12" ht="14.5" customHeight="1" x14ac:dyDescent="0.35">
      <c r="B1473" s="18"/>
      <c r="C1473" s="18"/>
      <c r="D1473" s="18"/>
      <c r="E1473" s="18"/>
      <c r="F1473" s="18"/>
      <c r="G1473" s="18"/>
      <c r="H1473" s="18"/>
      <c r="I1473" s="18"/>
      <c r="J1473" s="18"/>
      <c r="K1473" s="18"/>
      <c r="L1473" s="18"/>
    </row>
    <row r="1474" spans="2:12" ht="14.5" customHeight="1" x14ac:dyDescent="0.35">
      <c r="B1474" s="18"/>
      <c r="C1474" s="18"/>
      <c r="D1474" s="18"/>
      <c r="E1474" s="18"/>
      <c r="F1474" s="18"/>
      <c r="G1474" s="18"/>
      <c r="H1474" s="18"/>
      <c r="I1474" s="18"/>
      <c r="J1474" s="18"/>
      <c r="K1474" s="18"/>
      <c r="L1474" s="18"/>
    </row>
    <row r="1475" spans="2:12" ht="14.5" customHeight="1" x14ac:dyDescent="0.35">
      <c r="B1475" s="18"/>
      <c r="C1475" s="18"/>
      <c r="D1475" s="18"/>
      <c r="E1475" s="18"/>
      <c r="F1475" s="18"/>
      <c r="G1475" s="18"/>
      <c r="H1475" s="18"/>
      <c r="I1475" s="18"/>
      <c r="J1475" s="18"/>
      <c r="K1475" s="18"/>
      <c r="L1475" s="18"/>
    </row>
    <row r="1476" spans="2:12" ht="14.5" customHeight="1" x14ac:dyDescent="0.35">
      <c r="B1476" s="18"/>
      <c r="C1476" s="18"/>
      <c r="D1476" s="18"/>
      <c r="E1476" s="18"/>
      <c r="F1476" s="18"/>
      <c r="G1476" s="18"/>
      <c r="H1476" s="18"/>
      <c r="I1476" s="18"/>
      <c r="J1476" s="18"/>
      <c r="K1476" s="18"/>
      <c r="L1476" s="18"/>
    </row>
    <row r="1477" spans="2:12" ht="14.5" customHeight="1" x14ac:dyDescent="0.35">
      <c r="B1477" s="18"/>
      <c r="C1477" s="18"/>
      <c r="D1477" s="18"/>
      <c r="E1477" s="18"/>
      <c r="F1477" s="18"/>
      <c r="G1477" s="18"/>
      <c r="H1477" s="18"/>
      <c r="I1477" s="18"/>
      <c r="J1477" s="18"/>
      <c r="K1477" s="18"/>
      <c r="L1477" s="18"/>
    </row>
    <row r="1478" spans="2:12" ht="14.5" customHeight="1" x14ac:dyDescent="0.35">
      <c r="B1478" s="18"/>
      <c r="C1478" s="18"/>
      <c r="D1478" s="18"/>
      <c r="E1478" s="18"/>
      <c r="F1478" s="18"/>
      <c r="G1478" s="18"/>
      <c r="H1478" s="18"/>
      <c r="I1478" s="18"/>
      <c r="J1478" s="18"/>
      <c r="K1478" s="18"/>
      <c r="L1478" s="18"/>
    </row>
    <row r="1479" spans="2:12" ht="14.5" customHeight="1" x14ac:dyDescent="0.35">
      <c r="B1479" s="18"/>
      <c r="C1479" s="18"/>
      <c r="D1479" s="18"/>
      <c r="E1479" s="18"/>
      <c r="F1479" s="18"/>
      <c r="G1479" s="18"/>
      <c r="H1479" s="18"/>
      <c r="I1479" s="18"/>
      <c r="J1479" s="18"/>
      <c r="K1479" s="18"/>
      <c r="L1479" s="18"/>
    </row>
    <row r="1480" spans="2:12" ht="14.5" customHeight="1" x14ac:dyDescent="0.35">
      <c r="B1480" s="18"/>
      <c r="C1480" s="18"/>
      <c r="D1480" s="18"/>
      <c r="E1480" s="18"/>
      <c r="F1480" s="18"/>
      <c r="G1480" s="18"/>
      <c r="H1480" s="18"/>
      <c r="I1480" s="18"/>
      <c r="J1480" s="18"/>
      <c r="K1480" s="18"/>
      <c r="L1480" s="18"/>
    </row>
    <row r="1481" spans="2:12" ht="14.5" customHeight="1" x14ac:dyDescent="0.35">
      <c r="B1481" s="18"/>
      <c r="C1481" s="18"/>
      <c r="D1481" s="18"/>
      <c r="E1481" s="18"/>
      <c r="F1481" s="18"/>
      <c r="G1481" s="18"/>
      <c r="H1481" s="18"/>
      <c r="I1481" s="18"/>
      <c r="J1481" s="18"/>
      <c r="K1481" s="18"/>
      <c r="L1481" s="18"/>
    </row>
    <row r="1482" spans="2:12" ht="14.5" customHeight="1" x14ac:dyDescent="0.35">
      <c r="B1482" s="18"/>
      <c r="C1482" s="18"/>
      <c r="D1482" s="18"/>
      <c r="E1482" s="18"/>
      <c r="F1482" s="18"/>
      <c r="G1482" s="18"/>
      <c r="H1482" s="18"/>
      <c r="I1482" s="18"/>
      <c r="J1482" s="18"/>
      <c r="K1482" s="18"/>
      <c r="L1482" s="18"/>
    </row>
    <row r="1483" spans="2:12" ht="14.5" customHeight="1" x14ac:dyDescent="0.35">
      <c r="B1483" s="18"/>
      <c r="C1483" s="18"/>
      <c r="D1483" s="18"/>
      <c r="E1483" s="18"/>
      <c r="F1483" s="18"/>
      <c r="G1483" s="18"/>
      <c r="H1483" s="18"/>
      <c r="I1483" s="18"/>
      <c r="J1483" s="18"/>
      <c r="K1483" s="18"/>
      <c r="L1483" s="18"/>
    </row>
    <row r="1484" spans="2:12" ht="14.5" customHeight="1" x14ac:dyDescent="0.35">
      <c r="B1484" s="18"/>
      <c r="C1484" s="18"/>
      <c r="D1484" s="18"/>
      <c r="E1484" s="18"/>
      <c r="F1484" s="18"/>
      <c r="G1484" s="18"/>
      <c r="H1484" s="18"/>
      <c r="I1484" s="18"/>
      <c r="J1484" s="18"/>
      <c r="K1484" s="18"/>
      <c r="L1484" s="18"/>
    </row>
    <row r="1485" spans="2:12" ht="14.5" customHeight="1" x14ac:dyDescent="0.35">
      <c r="B1485" s="18"/>
      <c r="C1485" s="18"/>
      <c r="D1485" s="18"/>
      <c r="E1485" s="18"/>
      <c r="F1485" s="18"/>
      <c r="G1485" s="18"/>
      <c r="H1485" s="18"/>
      <c r="I1485" s="18"/>
      <c r="J1485" s="18"/>
      <c r="K1485" s="18"/>
      <c r="L1485" s="18"/>
    </row>
    <row r="1486" spans="2:12" ht="14.5" customHeight="1" x14ac:dyDescent="0.35">
      <c r="B1486" s="18"/>
      <c r="C1486" s="18"/>
      <c r="D1486" s="18"/>
      <c r="E1486" s="18"/>
      <c r="F1486" s="18"/>
      <c r="G1486" s="18"/>
      <c r="H1486" s="18"/>
      <c r="I1486" s="18"/>
      <c r="J1486" s="18"/>
      <c r="K1486" s="18"/>
      <c r="L1486" s="18"/>
    </row>
    <row r="1487" spans="2:12" ht="14.5" customHeight="1" x14ac:dyDescent="0.35">
      <c r="B1487" s="18"/>
      <c r="C1487" s="18"/>
      <c r="D1487" s="18"/>
      <c r="E1487" s="18"/>
      <c r="F1487" s="18"/>
      <c r="G1487" s="18"/>
      <c r="H1487" s="18"/>
      <c r="I1487" s="18"/>
      <c r="J1487" s="18"/>
      <c r="K1487" s="18"/>
      <c r="L1487" s="18"/>
    </row>
    <row r="1488" spans="2:12" ht="14.5" customHeight="1" x14ac:dyDescent="0.35">
      <c r="B1488" s="18"/>
      <c r="C1488" s="18"/>
      <c r="D1488" s="18"/>
      <c r="E1488" s="18"/>
      <c r="F1488" s="18"/>
      <c r="G1488" s="18"/>
      <c r="H1488" s="18"/>
      <c r="I1488" s="18"/>
      <c r="J1488" s="18"/>
      <c r="K1488" s="18"/>
      <c r="L1488" s="18"/>
    </row>
    <row r="1489" spans="2:12" ht="14.5" customHeight="1" x14ac:dyDescent="0.35">
      <c r="B1489" s="18"/>
      <c r="C1489" s="18"/>
      <c r="D1489" s="18"/>
      <c r="E1489" s="18"/>
      <c r="F1489" s="18"/>
      <c r="G1489" s="18"/>
      <c r="H1489" s="18"/>
      <c r="I1489" s="18"/>
      <c r="J1489" s="18"/>
      <c r="K1489" s="18"/>
      <c r="L1489" s="18"/>
    </row>
    <row r="1490" spans="2:12" ht="14.5" customHeight="1" x14ac:dyDescent="0.35">
      <c r="B1490" s="18"/>
      <c r="C1490" s="18"/>
      <c r="D1490" s="18"/>
      <c r="E1490" s="18"/>
      <c r="F1490" s="18"/>
      <c r="G1490" s="18"/>
      <c r="H1490" s="18"/>
      <c r="I1490" s="18"/>
      <c r="J1490" s="18"/>
      <c r="K1490" s="18"/>
      <c r="L1490" s="18"/>
    </row>
    <row r="1491" spans="2:12" ht="14.5" customHeight="1" x14ac:dyDescent="0.35">
      <c r="B1491" s="18"/>
      <c r="C1491" s="18"/>
      <c r="D1491" s="18"/>
      <c r="E1491" s="18"/>
      <c r="F1491" s="18"/>
      <c r="G1491" s="18"/>
      <c r="H1491" s="18"/>
      <c r="I1491" s="18"/>
      <c r="J1491" s="18"/>
      <c r="K1491" s="18"/>
      <c r="L1491" s="18"/>
    </row>
    <row r="1492" spans="2:12" ht="14.5" customHeight="1" x14ac:dyDescent="0.35">
      <c r="B1492" s="18"/>
      <c r="C1492" s="18"/>
      <c r="D1492" s="18"/>
      <c r="E1492" s="18"/>
      <c r="F1492" s="18"/>
      <c r="G1492" s="18"/>
      <c r="H1492" s="18"/>
      <c r="I1492" s="18"/>
      <c r="J1492" s="18"/>
      <c r="K1492" s="18"/>
      <c r="L1492" s="18"/>
    </row>
    <row r="1493" spans="2:12" ht="14.5" customHeight="1" x14ac:dyDescent="0.35">
      <c r="B1493" s="18"/>
      <c r="C1493" s="18"/>
      <c r="D1493" s="18"/>
      <c r="E1493" s="18"/>
      <c r="F1493" s="18"/>
      <c r="G1493" s="18"/>
      <c r="H1493" s="18"/>
      <c r="I1493" s="18"/>
      <c r="J1493" s="18"/>
      <c r="K1493" s="18"/>
      <c r="L1493" s="18"/>
    </row>
    <row r="1494" spans="2:12" ht="14.5" customHeight="1" x14ac:dyDescent="0.35">
      <c r="B1494" s="18"/>
      <c r="C1494" s="18"/>
      <c r="D1494" s="18"/>
      <c r="E1494" s="18"/>
      <c r="F1494" s="18"/>
      <c r="G1494" s="18"/>
      <c r="H1494" s="18"/>
      <c r="I1494" s="18"/>
      <c r="J1494" s="18"/>
      <c r="K1494" s="18"/>
      <c r="L1494" s="18"/>
    </row>
    <row r="1495" spans="2:12" ht="14.5" customHeight="1" x14ac:dyDescent="0.35">
      <c r="B1495" s="18"/>
      <c r="C1495" s="18"/>
      <c r="D1495" s="18"/>
      <c r="E1495" s="18"/>
      <c r="F1495" s="18"/>
      <c r="G1495" s="18"/>
      <c r="H1495" s="18"/>
      <c r="I1495" s="18"/>
      <c r="J1495" s="18"/>
      <c r="K1495" s="18"/>
      <c r="L1495" s="18"/>
    </row>
    <row r="1496" spans="2:12" ht="14.5" customHeight="1" x14ac:dyDescent="0.35">
      <c r="B1496" s="18"/>
      <c r="C1496" s="18"/>
      <c r="D1496" s="18"/>
      <c r="E1496" s="18"/>
      <c r="F1496" s="18"/>
      <c r="G1496" s="18"/>
      <c r="H1496" s="18"/>
      <c r="I1496" s="18"/>
      <c r="J1496" s="18"/>
      <c r="K1496" s="18"/>
      <c r="L1496" s="18"/>
    </row>
    <row r="1497" spans="2:12" ht="14.5" customHeight="1" x14ac:dyDescent="0.35">
      <c r="B1497" s="18"/>
      <c r="C1497" s="18"/>
      <c r="D1497" s="18"/>
      <c r="E1497" s="18"/>
      <c r="F1497" s="18"/>
      <c r="G1497" s="18"/>
      <c r="H1497" s="18"/>
      <c r="I1497" s="18"/>
      <c r="J1497" s="18"/>
      <c r="K1497" s="18"/>
      <c r="L1497" s="18"/>
    </row>
    <row r="1498" spans="2:12" ht="14.5" customHeight="1" x14ac:dyDescent="0.35">
      <c r="B1498" s="18"/>
      <c r="C1498" s="18"/>
      <c r="D1498" s="18"/>
      <c r="E1498" s="18"/>
      <c r="F1498" s="18"/>
      <c r="G1498" s="18"/>
      <c r="H1498" s="18"/>
      <c r="I1498" s="18"/>
      <c r="J1498" s="18"/>
      <c r="K1498" s="18"/>
      <c r="L1498" s="18"/>
    </row>
    <row r="1499" spans="2:12" ht="14.5" customHeight="1" x14ac:dyDescent="0.35">
      <c r="B1499" s="18"/>
      <c r="C1499" s="18"/>
      <c r="D1499" s="18"/>
      <c r="E1499" s="18"/>
      <c r="F1499" s="18"/>
      <c r="G1499" s="18"/>
      <c r="H1499" s="18"/>
      <c r="I1499" s="18"/>
      <c r="J1499" s="18"/>
      <c r="K1499" s="18"/>
      <c r="L1499" s="18"/>
    </row>
    <row r="1500" spans="2:12" ht="14.5" customHeight="1" x14ac:dyDescent="0.35">
      <c r="B1500" s="18"/>
      <c r="C1500" s="18"/>
      <c r="D1500" s="18"/>
      <c r="E1500" s="18"/>
      <c r="F1500" s="18"/>
      <c r="G1500" s="18"/>
      <c r="H1500" s="18"/>
      <c r="I1500" s="18"/>
      <c r="J1500" s="18"/>
      <c r="K1500" s="18"/>
      <c r="L1500" s="18"/>
    </row>
    <row r="1501" spans="2:12" ht="14.5" customHeight="1" x14ac:dyDescent="0.35">
      <c r="B1501" s="18"/>
      <c r="C1501" s="18"/>
      <c r="D1501" s="18"/>
      <c r="E1501" s="18"/>
      <c r="F1501" s="18"/>
      <c r="G1501" s="18"/>
      <c r="H1501" s="18"/>
      <c r="I1501" s="18"/>
      <c r="J1501" s="18"/>
      <c r="K1501" s="18"/>
      <c r="L1501" s="18"/>
    </row>
    <row r="1502" spans="2:12" ht="14.5" customHeight="1" x14ac:dyDescent="0.35">
      <c r="B1502" s="18"/>
      <c r="C1502" s="18"/>
      <c r="D1502" s="18"/>
      <c r="E1502" s="18"/>
      <c r="F1502" s="18"/>
      <c r="G1502" s="18"/>
      <c r="H1502" s="18"/>
      <c r="I1502" s="18"/>
      <c r="J1502" s="18"/>
      <c r="K1502" s="18"/>
      <c r="L1502" s="18"/>
    </row>
    <row r="1503" spans="2:12" ht="14.5" customHeight="1" x14ac:dyDescent="0.35">
      <c r="B1503" s="18"/>
      <c r="C1503" s="18"/>
      <c r="D1503" s="18"/>
      <c r="E1503" s="18"/>
      <c r="F1503" s="18"/>
      <c r="G1503" s="18"/>
      <c r="H1503" s="18"/>
      <c r="I1503" s="18"/>
      <c r="J1503" s="18"/>
      <c r="K1503" s="18"/>
      <c r="L1503" s="18"/>
    </row>
    <row r="1504" spans="2:12" ht="14.5" customHeight="1" x14ac:dyDescent="0.35">
      <c r="B1504" s="18"/>
      <c r="C1504" s="18"/>
      <c r="D1504" s="18"/>
      <c r="E1504" s="18"/>
      <c r="F1504" s="18"/>
      <c r="G1504" s="18"/>
      <c r="H1504" s="18"/>
      <c r="I1504" s="18"/>
      <c r="J1504" s="18"/>
      <c r="K1504" s="18"/>
      <c r="L1504" s="18"/>
    </row>
    <row r="1505" spans="2:12" ht="14.5" customHeight="1" x14ac:dyDescent="0.35">
      <c r="B1505" s="18"/>
      <c r="C1505" s="18"/>
      <c r="D1505" s="18"/>
      <c r="E1505" s="18"/>
      <c r="F1505" s="18"/>
      <c r="G1505" s="18"/>
      <c r="H1505" s="18"/>
      <c r="I1505" s="18"/>
      <c r="J1505" s="18"/>
      <c r="K1505" s="18"/>
      <c r="L1505" s="18"/>
    </row>
    <row r="1506" spans="2:12" ht="14.5" customHeight="1" x14ac:dyDescent="0.35">
      <c r="B1506" s="18"/>
      <c r="C1506" s="18"/>
      <c r="D1506" s="18"/>
      <c r="E1506" s="18"/>
      <c r="F1506" s="18"/>
      <c r="G1506" s="18"/>
      <c r="H1506" s="18"/>
      <c r="I1506" s="18"/>
      <c r="J1506" s="18"/>
      <c r="K1506" s="18"/>
      <c r="L1506" s="18"/>
    </row>
    <row r="1507" spans="2:12" ht="14.5" customHeight="1" x14ac:dyDescent="0.35">
      <c r="B1507" s="18"/>
      <c r="C1507" s="18"/>
      <c r="D1507" s="18"/>
      <c r="E1507" s="18"/>
      <c r="F1507" s="18"/>
      <c r="G1507" s="18"/>
      <c r="H1507" s="18"/>
      <c r="I1507" s="18"/>
      <c r="J1507" s="18"/>
      <c r="K1507" s="18"/>
      <c r="L1507" s="18"/>
    </row>
    <row r="1508" spans="2:12" ht="14.5" customHeight="1" x14ac:dyDescent="0.35">
      <c r="B1508" s="18"/>
      <c r="C1508" s="18"/>
      <c r="D1508" s="18"/>
      <c r="E1508" s="18"/>
      <c r="F1508" s="18"/>
      <c r="G1508" s="18"/>
      <c r="H1508" s="18"/>
      <c r="I1508" s="18"/>
      <c r="J1508" s="18"/>
      <c r="K1508" s="18"/>
      <c r="L1508" s="18"/>
    </row>
    <row r="1509" spans="2:12" ht="14.5" customHeight="1" x14ac:dyDescent="0.35">
      <c r="B1509" s="18"/>
      <c r="C1509" s="18"/>
      <c r="D1509" s="18"/>
      <c r="E1509" s="18"/>
      <c r="F1509" s="18"/>
      <c r="G1509" s="18"/>
      <c r="H1509" s="18"/>
      <c r="I1509" s="18"/>
      <c r="J1509" s="18"/>
      <c r="K1509" s="18"/>
      <c r="L1509" s="18"/>
    </row>
    <row r="1510" spans="2:12" ht="14.5" customHeight="1" x14ac:dyDescent="0.35">
      <c r="B1510" s="18"/>
      <c r="C1510" s="18"/>
      <c r="D1510" s="18"/>
      <c r="E1510" s="18"/>
      <c r="F1510" s="18"/>
      <c r="G1510" s="18"/>
      <c r="H1510" s="18"/>
      <c r="I1510" s="18"/>
      <c r="J1510" s="18"/>
      <c r="K1510" s="18"/>
      <c r="L1510" s="18"/>
    </row>
    <row r="1511" spans="2:12" ht="14.5" customHeight="1" x14ac:dyDescent="0.35">
      <c r="B1511" s="18"/>
      <c r="C1511" s="18"/>
      <c r="D1511" s="18"/>
      <c r="E1511" s="18"/>
      <c r="F1511" s="18"/>
      <c r="G1511" s="18"/>
      <c r="H1511" s="18"/>
      <c r="I1511" s="18"/>
      <c r="J1511" s="18"/>
      <c r="K1511" s="18"/>
      <c r="L1511" s="18"/>
    </row>
    <row r="1512" spans="2:12" ht="14.5" customHeight="1" x14ac:dyDescent="0.35">
      <c r="B1512" s="18"/>
      <c r="C1512" s="18"/>
      <c r="D1512" s="18"/>
      <c r="E1512" s="18"/>
      <c r="F1512" s="18"/>
      <c r="K1512" s="16"/>
    </row>
    <row r="1513" spans="2:12" ht="14.5" customHeight="1" x14ac:dyDescent="0.35">
      <c r="B1513" s="18"/>
      <c r="C1513" s="18"/>
      <c r="D1513" s="18"/>
      <c r="E1513" s="18"/>
      <c r="F1513" s="18"/>
      <c r="K1513" s="16"/>
    </row>
    <row r="1514" spans="2:12" ht="14.5" customHeight="1" x14ac:dyDescent="0.35">
      <c r="B1514" s="18"/>
      <c r="C1514" s="18"/>
      <c r="D1514" s="18"/>
      <c r="E1514" s="18"/>
      <c r="F1514" s="18"/>
      <c r="K1514" s="16"/>
    </row>
    <row r="1515" spans="2:12" ht="14.5" customHeight="1" x14ac:dyDescent="0.35">
      <c r="B1515" s="18"/>
      <c r="C1515" s="18"/>
      <c r="D1515" s="18"/>
      <c r="E1515" s="18"/>
      <c r="F1515" s="18"/>
      <c r="K1515" s="16"/>
    </row>
  </sheetData>
  <mergeCells count="24">
    <mergeCell ref="B128:E128"/>
    <mergeCell ref="B48:D49"/>
    <mergeCell ref="B91:D92"/>
    <mergeCell ref="B17:B18"/>
    <mergeCell ref="B50:B51"/>
    <mergeCell ref="E73:G73"/>
    <mergeCell ref="B74:B75"/>
    <mergeCell ref="E49:J49"/>
    <mergeCell ref="E48:Q48"/>
    <mergeCell ref="K49:Q49"/>
    <mergeCell ref="R16:S16"/>
    <mergeCell ref="U17:V17"/>
    <mergeCell ref="R49:S49"/>
    <mergeCell ref="V49:W49"/>
    <mergeCell ref="C6:G6"/>
    <mergeCell ref="C7:G7"/>
    <mergeCell ref="C8:G8"/>
    <mergeCell ref="C9:G9"/>
    <mergeCell ref="C10:G10"/>
    <mergeCell ref="E16:J16"/>
    <mergeCell ref="C11:G11"/>
    <mergeCell ref="C12:G12"/>
    <mergeCell ref="C13:G13"/>
    <mergeCell ref="C14:G14"/>
  </mergeCells>
  <pageMargins left="0.75" right="0.75" top="1" bottom="1" header="0.5" footer="0.5"/>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66"/>
  <sheetViews>
    <sheetView workbookViewId="0"/>
  </sheetViews>
  <sheetFormatPr defaultRowHeight="14.5" customHeight="1" x14ac:dyDescent="0.25"/>
  <cols>
    <col min="1" max="1" width="9.1796875" customWidth="1"/>
    <col min="2" max="2" width="31.81640625" customWidth="1"/>
  </cols>
  <sheetData>
    <row r="1" spans="2:8" ht="14.5" customHeight="1" x14ac:dyDescent="0.25">
      <c r="B1" t="s">
        <v>64</v>
      </c>
    </row>
    <row r="2" spans="2:8" ht="14.5" customHeight="1" x14ac:dyDescent="0.25">
      <c r="B2" t="s">
        <v>65</v>
      </c>
    </row>
    <row r="3" spans="2:8" ht="18" customHeight="1" x14ac:dyDescent="0.3">
      <c r="B3" s="39" t="s">
        <v>66</v>
      </c>
      <c r="C3" s="41"/>
      <c r="D3" s="41"/>
      <c r="E3" s="41"/>
      <c r="F3" s="41"/>
      <c r="G3" s="41"/>
    </row>
    <row r="4" spans="2:8" ht="18" customHeight="1" x14ac:dyDescent="0.3">
      <c r="B4" s="39"/>
      <c r="C4" s="41"/>
      <c r="D4" s="41"/>
      <c r="E4" s="41"/>
      <c r="F4" s="41"/>
      <c r="G4" s="41"/>
    </row>
    <row r="5" spans="2:8" ht="18" customHeight="1" x14ac:dyDescent="0.3">
      <c r="B5" s="39" t="s">
        <v>3</v>
      </c>
      <c r="C5" s="41"/>
      <c r="D5" s="41"/>
      <c r="E5" s="41"/>
      <c r="F5" s="41"/>
      <c r="G5" s="41"/>
    </row>
    <row r="6" spans="2:8" ht="14.5" customHeight="1" x14ac:dyDescent="0.25">
      <c r="B6" t="s">
        <v>4</v>
      </c>
    </row>
    <row r="7" spans="2:8" ht="14.5" customHeight="1" x14ac:dyDescent="0.35">
      <c r="B7" s="40" t="s">
        <v>5</v>
      </c>
      <c r="C7" s="210"/>
      <c r="D7" s="210"/>
      <c r="E7" s="210"/>
      <c r="F7" s="210"/>
      <c r="G7" s="211"/>
    </row>
    <row r="8" spans="2:8" ht="14.5" customHeight="1" x14ac:dyDescent="0.35">
      <c r="B8" s="40" t="s">
        <v>6</v>
      </c>
      <c r="C8" s="210"/>
      <c r="D8" s="210"/>
      <c r="E8" s="210"/>
      <c r="F8" s="210"/>
      <c r="G8" s="211"/>
    </row>
    <row r="9" spans="2:8" ht="14.5" customHeight="1" x14ac:dyDescent="0.35">
      <c r="B9" s="40" t="s">
        <v>7</v>
      </c>
      <c r="C9" s="210"/>
      <c r="D9" s="210"/>
      <c r="E9" s="210"/>
      <c r="F9" s="210"/>
      <c r="G9" s="211"/>
      <c r="H9" s="51"/>
    </row>
    <row r="10" spans="2:8" ht="14.5" customHeight="1" x14ac:dyDescent="0.35">
      <c r="B10" s="40" t="s">
        <v>8</v>
      </c>
      <c r="C10" s="210"/>
      <c r="D10" s="210"/>
      <c r="E10" s="210"/>
      <c r="F10" s="210"/>
      <c r="G10" s="211"/>
    </row>
    <row r="11" spans="2:8" ht="14.5" customHeight="1" x14ac:dyDescent="0.35">
      <c r="B11" s="40" t="s">
        <v>9</v>
      </c>
      <c r="C11" s="210"/>
      <c r="D11" s="210"/>
      <c r="E11" s="210"/>
      <c r="F11" s="210"/>
      <c r="G11" s="211"/>
    </row>
    <row r="12" spans="2:8" ht="14.5" customHeight="1" x14ac:dyDescent="0.35">
      <c r="B12" s="40" t="s">
        <v>10</v>
      </c>
      <c r="C12" s="210"/>
      <c r="D12" s="210"/>
      <c r="E12" s="210"/>
      <c r="F12" s="210"/>
      <c r="G12" s="211"/>
    </row>
    <row r="13" spans="2:8" ht="14.5" customHeight="1" x14ac:dyDescent="0.35">
      <c r="B13" s="40" t="s">
        <v>11</v>
      </c>
      <c r="C13" s="210"/>
      <c r="D13" s="210"/>
      <c r="E13" s="210"/>
      <c r="F13" s="210"/>
      <c r="G13" s="211"/>
    </row>
    <row r="14" spans="2:8" ht="14.5" customHeight="1" x14ac:dyDescent="0.35">
      <c r="B14" s="40"/>
      <c r="C14" s="210"/>
      <c r="D14" s="210"/>
      <c r="E14" s="210"/>
      <c r="F14" s="210"/>
      <c r="G14" s="211"/>
    </row>
    <row r="15" spans="2:8" ht="14.5" customHeight="1" x14ac:dyDescent="0.35">
      <c r="B15" s="40" t="s">
        <v>150</v>
      </c>
      <c r="C15" s="210"/>
      <c r="D15" s="210"/>
      <c r="E15" s="210"/>
      <c r="F15" s="210"/>
      <c r="G15" s="211"/>
    </row>
    <row r="16" spans="2:8" ht="15" customHeight="1" thickBot="1" x14ac:dyDescent="0.3">
      <c r="B16" t="s">
        <v>151</v>
      </c>
    </row>
    <row r="17" spans="2:10" ht="14.5" customHeight="1" x14ac:dyDescent="0.35">
      <c r="B17" s="212" t="s">
        <v>152</v>
      </c>
      <c r="C17" s="208"/>
      <c r="D17" s="208"/>
      <c r="E17" s="208"/>
      <c r="F17" s="208"/>
      <c r="G17" s="208"/>
      <c r="H17" s="208"/>
      <c r="I17" s="208"/>
      <c r="J17" s="213"/>
    </row>
    <row r="18" spans="2:10" ht="78.75" customHeight="1" x14ac:dyDescent="0.25">
      <c r="B18" s="318" t="s">
        <v>153</v>
      </c>
      <c r="C18" s="319"/>
      <c r="D18" s="319"/>
      <c r="E18" s="319"/>
      <c r="F18" s="319"/>
      <c r="G18" s="319"/>
      <c r="H18" s="319"/>
      <c r="I18" s="319"/>
      <c r="J18" s="320"/>
    </row>
    <row r="19" spans="2:10" ht="14.5" customHeight="1" x14ac:dyDescent="0.25">
      <c r="B19" s="321"/>
      <c r="C19" s="322"/>
      <c r="D19" s="322"/>
      <c r="E19" s="322"/>
      <c r="F19" s="322"/>
      <c r="G19" s="322"/>
      <c r="H19" s="322"/>
      <c r="I19" s="322"/>
      <c r="J19" s="323"/>
    </row>
    <row r="20" spans="2:10" ht="36" customHeight="1" x14ac:dyDescent="0.25">
      <c r="B20" s="318" t="s">
        <v>154</v>
      </c>
      <c r="C20" s="319"/>
      <c r="D20" s="319"/>
      <c r="E20" s="319"/>
      <c r="F20" s="319"/>
      <c r="G20" s="319"/>
      <c r="H20" s="319"/>
      <c r="I20" s="319"/>
      <c r="J20" s="320"/>
    </row>
    <row r="21" spans="2:10" ht="13.5" customHeight="1" x14ac:dyDescent="0.25">
      <c r="B21" s="201" t="s">
        <v>155</v>
      </c>
      <c r="C21" s="209"/>
      <c r="D21" s="209"/>
      <c r="E21" s="209"/>
      <c r="F21" s="209"/>
      <c r="G21" s="209"/>
      <c r="H21" s="209"/>
      <c r="I21" s="209"/>
      <c r="J21" s="205"/>
    </row>
    <row r="22" spans="2:10" ht="14.5" customHeight="1" x14ac:dyDescent="0.35">
      <c r="B22" s="203"/>
      <c r="C22" s="209"/>
      <c r="D22" s="209"/>
      <c r="E22" s="209"/>
      <c r="F22" s="209"/>
      <c r="G22" s="209"/>
      <c r="H22" s="209"/>
      <c r="I22" s="209"/>
      <c r="J22" s="205"/>
    </row>
    <row r="23" spans="2:10" ht="33.75" customHeight="1" x14ac:dyDescent="0.25">
      <c r="B23" s="318" t="s">
        <v>156</v>
      </c>
      <c r="C23" s="319"/>
      <c r="D23" s="319"/>
      <c r="E23" s="319"/>
      <c r="F23" s="319"/>
      <c r="G23" s="319"/>
      <c r="H23" s="319"/>
      <c r="I23" s="319"/>
      <c r="J23" s="320"/>
    </row>
    <row r="24" spans="2:10" ht="14.5" customHeight="1" x14ac:dyDescent="0.25">
      <c r="B24" s="201" t="s">
        <v>157</v>
      </c>
      <c r="C24" s="209"/>
      <c r="D24" s="209"/>
      <c r="E24" s="209"/>
      <c r="F24" s="209"/>
      <c r="G24" s="209"/>
      <c r="H24" s="209"/>
      <c r="I24" s="209"/>
      <c r="J24" s="205"/>
    </row>
    <row r="25" spans="2:10" ht="14.5" customHeight="1" x14ac:dyDescent="0.35">
      <c r="B25" s="203"/>
      <c r="C25" s="209"/>
      <c r="D25" s="209"/>
      <c r="E25" s="209"/>
      <c r="F25" s="209"/>
      <c r="G25" s="209"/>
      <c r="H25" s="209"/>
      <c r="I25" s="209"/>
      <c r="J25" s="205"/>
    </row>
    <row r="26" spans="2:10" ht="93.75" customHeight="1" thickBot="1" x14ac:dyDescent="0.3">
      <c r="B26" s="324" t="s">
        <v>158</v>
      </c>
      <c r="C26" s="325"/>
      <c r="D26" s="325"/>
      <c r="E26" s="325"/>
      <c r="F26" s="325"/>
      <c r="G26" s="325"/>
      <c r="H26" s="325"/>
      <c r="I26" s="325"/>
      <c r="J26" s="326"/>
    </row>
    <row r="27" spans="2:10" ht="14.5" customHeight="1" x14ac:dyDescent="0.25">
      <c r="B27" s="204"/>
      <c r="C27" s="204"/>
      <c r="D27" s="204"/>
      <c r="E27" s="204"/>
      <c r="F27" s="204"/>
      <c r="G27" s="204"/>
      <c r="H27" s="204"/>
      <c r="I27" s="204"/>
      <c r="J27" s="204"/>
    </row>
    <row r="28" spans="2:10" ht="14.5" customHeight="1" x14ac:dyDescent="0.35">
      <c r="B28" s="206"/>
      <c r="C28" s="207"/>
      <c r="D28" s="207"/>
      <c r="E28" s="207"/>
      <c r="F28" s="207"/>
      <c r="G28" s="207"/>
      <c r="H28" s="207"/>
      <c r="I28" s="207"/>
      <c r="J28" s="207"/>
    </row>
    <row r="29" spans="2:10" ht="14.5" customHeight="1" x14ac:dyDescent="0.25">
      <c r="B29" s="207" t="s">
        <v>159</v>
      </c>
      <c r="C29" s="207"/>
      <c r="D29" s="207"/>
      <c r="E29" s="207"/>
      <c r="F29" s="207"/>
      <c r="G29" s="207"/>
      <c r="H29" s="207"/>
      <c r="I29" s="207"/>
      <c r="J29" s="207"/>
    </row>
    <row r="30" spans="2:10" ht="14.5" customHeight="1" x14ac:dyDescent="0.25">
      <c r="B30" s="207" t="s">
        <v>160</v>
      </c>
      <c r="C30" s="207"/>
      <c r="D30" s="207"/>
      <c r="E30" s="207"/>
      <c r="F30" s="207"/>
      <c r="G30" s="207"/>
      <c r="H30" s="207"/>
      <c r="I30" s="207"/>
      <c r="J30" s="207"/>
    </row>
    <row r="31" spans="2:10" ht="14.5" customHeight="1" x14ac:dyDescent="0.35">
      <c r="B31" s="206"/>
    </row>
    <row r="32" spans="2:10" ht="74.25" customHeight="1" x14ac:dyDescent="0.35">
      <c r="B32" s="315" t="s">
        <v>161</v>
      </c>
      <c r="C32" s="316"/>
      <c r="D32" s="316"/>
      <c r="E32" s="316"/>
      <c r="F32" s="316"/>
      <c r="G32" s="316"/>
      <c r="H32" s="316"/>
      <c r="I32" s="316"/>
      <c r="J32" s="316"/>
    </row>
    <row r="33" spans="2:10" ht="14.5" customHeight="1" x14ac:dyDescent="0.35">
      <c r="B33" s="206" t="s">
        <v>162</v>
      </c>
    </row>
    <row r="34" spans="2:10" ht="14.5" customHeight="1" x14ac:dyDescent="0.35">
      <c r="B34" s="206"/>
    </row>
    <row r="35" spans="2:10" ht="43.5" customHeight="1" x14ac:dyDescent="0.35">
      <c r="B35" s="315" t="s">
        <v>163</v>
      </c>
      <c r="C35" s="316"/>
      <c r="D35" s="316"/>
      <c r="E35" s="316"/>
      <c r="F35" s="316"/>
      <c r="G35" s="316"/>
      <c r="H35" s="316"/>
      <c r="I35" s="316"/>
      <c r="J35" s="316"/>
    </row>
    <row r="36" spans="2:10" ht="14.5" customHeight="1" x14ac:dyDescent="0.35">
      <c r="B36" s="206" t="s">
        <v>164</v>
      </c>
    </row>
    <row r="37" spans="2:10" ht="14.5" customHeight="1" x14ac:dyDescent="0.35">
      <c r="B37" s="206"/>
    </row>
    <row r="38" spans="2:10" ht="46.5" customHeight="1" x14ac:dyDescent="0.35">
      <c r="B38" s="315" t="s">
        <v>165</v>
      </c>
      <c r="C38" s="316"/>
      <c r="D38" s="316"/>
      <c r="E38" s="316"/>
      <c r="F38" s="316"/>
      <c r="G38" s="316"/>
      <c r="H38" s="316"/>
      <c r="I38" s="316"/>
      <c r="J38" s="316"/>
    </row>
    <row r="39" spans="2:10" ht="14.5" customHeight="1" x14ac:dyDescent="0.35">
      <c r="B39" s="206" t="s">
        <v>166</v>
      </c>
    </row>
    <row r="40" spans="2:10" ht="14.5" customHeight="1" x14ac:dyDescent="0.35">
      <c r="B40" s="206"/>
    </row>
    <row r="41" spans="2:10" ht="76.5" customHeight="1" x14ac:dyDescent="0.35">
      <c r="B41" s="315" t="s">
        <v>167</v>
      </c>
      <c r="C41" s="316"/>
      <c r="D41" s="316"/>
      <c r="E41" s="316"/>
      <c r="F41" s="316"/>
      <c r="G41" s="316"/>
      <c r="H41" s="316"/>
      <c r="I41" s="316"/>
      <c r="J41" s="316"/>
    </row>
    <row r="42" spans="2:10" ht="14.5" customHeight="1" x14ac:dyDescent="0.35">
      <c r="B42" s="206" t="s">
        <v>168</v>
      </c>
    </row>
    <row r="43" spans="2:10" ht="14.5" customHeight="1" x14ac:dyDescent="0.35">
      <c r="B43" s="206"/>
    </row>
    <row r="44" spans="2:10" ht="14.5" customHeight="1" x14ac:dyDescent="0.35">
      <c r="B44" s="18" t="s">
        <v>169</v>
      </c>
    </row>
    <row r="45" spans="2:10" ht="14.5" customHeight="1" x14ac:dyDescent="0.35">
      <c r="B45" s="206" t="s">
        <v>170</v>
      </c>
    </row>
    <row r="46" spans="2:10" ht="14.5" customHeight="1" x14ac:dyDescent="0.35">
      <c r="B46" s="206"/>
    </row>
    <row r="47" spans="2:10" ht="28.5" customHeight="1" x14ac:dyDescent="0.35">
      <c r="B47" s="317" t="s">
        <v>171</v>
      </c>
      <c r="C47" s="316"/>
      <c r="D47" s="316"/>
      <c r="E47" s="316"/>
      <c r="F47" s="316"/>
      <c r="G47" s="316"/>
      <c r="H47" s="316"/>
      <c r="I47" s="316"/>
      <c r="J47" s="316"/>
    </row>
    <row r="48" spans="2:10" ht="14.5" customHeight="1" x14ac:dyDescent="0.35">
      <c r="B48" s="206" t="s">
        <v>172</v>
      </c>
    </row>
    <row r="49" spans="2:10" ht="14.5" customHeight="1" x14ac:dyDescent="0.35">
      <c r="B49" s="206"/>
    </row>
    <row r="50" spans="2:10" ht="42" customHeight="1" x14ac:dyDescent="0.35">
      <c r="B50" s="315" t="s">
        <v>173</v>
      </c>
      <c r="C50" s="316"/>
      <c r="D50" s="316"/>
      <c r="E50" s="316"/>
      <c r="F50" s="316"/>
      <c r="G50" s="316"/>
      <c r="H50" s="316"/>
      <c r="I50" s="316"/>
      <c r="J50" s="316"/>
    </row>
    <row r="51" spans="2:10" ht="14.5" customHeight="1" x14ac:dyDescent="0.35">
      <c r="B51" s="206" t="s">
        <v>168</v>
      </c>
    </row>
    <row r="52" spans="2:10" ht="14.5" customHeight="1" x14ac:dyDescent="0.35">
      <c r="B52" s="206"/>
    </row>
    <row r="53" spans="2:10" ht="14.5" customHeight="1" x14ac:dyDescent="0.35">
      <c r="B53" s="18" t="s">
        <v>174</v>
      </c>
    </row>
    <row r="54" spans="2:10" ht="14.5" customHeight="1" x14ac:dyDescent="0.35">
      <c r="B54" s="206" t="s">
        <v>175</v>
      </c>
    </row>
    <row r="55" spans="2:10" ht="14.5" customHeight="1" x14ac:dyDescent="0.35">
      <c r="B55" s="206"/>
    </row>
    <row r="56" spans="2:10" ht="14.5" customHeight="1" x14ac:dyDescent="0.35">
      <c r="B56" s="18" t="s">
        <v>176</v>
      </c>
    </row>
    <row r="57" spans="2:10" ht="14.5" customHeight="1" x14ac:dyDescent="0.35">
      <c r="B57" s="206"/>
    </row>
    <row r="58" spans="2:10" ht="14.5" customHeight="1" x14ac:dyDescent="0.35">
      <c r="B58" s="206" t="s">
        <v>177</v>
      </c>
    </row>
    <row r="59" spans="2:10" ht="14.5" customHeight="1" x14ac:dyDescent="0.35">
      <c r="B59" s="18"/>
    </row>
    <row r="60" spans="2:10" ht="14.5" customHeight="1" x14ac:dyDescent="0.35">
      <c r="B60" s="206" t="s">
        <v>178</v>
      </c>
    </row>
    <row r="62" spans="2:10" ht="14.5" customHeight="1" x14ac:dyDescent="0.35">
      <c r="B62" s="206"/>
    </row>
    <row r="63" spans="2:10" ht="14.5" customHeight="1" x14ac:dyDescent="0.35">
      <c r="B63" s="206"/>
    </row>
    <row r="64" spans="2:10" ht="14.5" customHeight="1" x14ac:dyDescent="0.35">
      <c r="B64" s="206"/>
    </row>
    <row r="65" spans="2:2" ht="14.5" customHeight="1" x14ac:dyDescent="0.35">
      <c r="B65" s="18"/>
    </row>
    <row r="66" spans="2:2" ht="14.5" customHeight="1" x14ac:dyDescent="0.35">
      <c r="B66" s="206"/>
    </row>
  </sheetData>
  <mergeCells count="11">
    <mergeCell ref="B18:J18"/>
    <mergeCell ref="B19:J19"/>
    <mergeCell ref="B20:J20"/>
    <mergeCell ref="B23:J23"/>
    <mergeCell ref="B26:J26"/>
    <mergeCell ref="B50:J50"/>
    <mergeCell ref="B32:J32"/>
    <mergeCell ref="B35:J35"/>
    <mergeCell ref="B38:J38"/>
    <mergeCell ref="B41:J41"/>
    <mergeCell ref="B47:J47"/>
  </mergeCells>
  <pageMargins left="0.75" right="0.75" top="1" bottom="1" header="0.5" footer="0.5"/>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92"/>
  <sheetViews>
    <sheetView workbookViewId="0"/>
  </sheetViews>
  <sheetFormatPr defaultRowHeight="14.5" customHeight="1" x14ac:dyDescent="0.25"/>
  <cols>
    <col min="1" max="1" width="9.1796875" customWidth="1"/>
    <col min="2" max="2" width="31.81640625" customWidth="1"/>
  </cols>
  <sheetData>
    <row r="1" spans="2:8" ht="14.5" customHeight="1" x14ac:dyDescent="0.25">
      <c r="B1" t="s">
        <v>64</v>
      </c>
    </row>
    <row r="2" spans="2:8" ht="14.5" customHeight="1" x14ac:dyDescent="0.25">
      <c r="B2" t="s">
        <v>65</v>
      </c>
    </row>
    <row r="3" spans="2:8" ht="18" customHeight="1" x14ac:dyDescent="0.3">
      <c r="B3" s="39" t="s">
        <v>66</v>
      </c>
      <c r="C3" s="41"/>
      <c r="D3" s="41"/>
      <c r="E3" s="41"/>
      <c r="F3" s="41"/>
      <c r="G3" s="41"/>
    </row>
    <row r="4" spans="2:8" ht="18" customHeight="1" x14ac:dyDescent="0.3">
      <c r="B4" s="39"/>
      <c r="C4" s="41"/>
      <c r="D4" s="41"/>
      <c r="E4" s="41"/>
      <c r="F4" s="41"/>
      <c r="G4" s="41"/>
    </row>
    <row r="5" spans="2:8" ht="18" customHeight="1" x14ac:dyDescent="0.3">
      <c r="B5" s="39" t="s">
        <v>3</v>
      </c>
      <c r="C5" s="41"/>
      <c r="D5" s="41"/>
      <c r="E5" s="41"/>
      <c r="F5" s="41"/>
      <c r="G5" s="41"/>
    </row>
    <row r="6" spans="2:8" ht="14.5" customHeight="1" x14ac:dyDescent="0.25">
      <c r="B6" t="s">
        <v>4</v>
      </c>
    </row>
    <row r="7" spans="2:8" ht="14.5" customHeight="1" x14ac:dyDescent="0.35">
      <c r="B7" s="40" t="s">
        <v>5</v>
      </c>
      <c r="C7" s="210"/>
      <c r="D7" s="210"/>
      <c r="E7" s="210"/>
      <c r="F7" s="210"/>
      <c r="G7" s="211"/>
    </row>
    <row r="8" spans="2:8" ht="14.5" customHeight="1" x14ac:dyDescent="0.35">
      <c r="B8" s="40" t="s">
        <v>6</v>
      </c>
      <c r="C8" s="210"/>
      <c r="D8" s="210"/>
      <c r="E8" s="210"/>
      <c r="F8" s="210"/>
      <c r="G8" s="211"/>
    </row>
    <row r="9" spans="2:8" ht="14.5" customHeight="1" x14ac:dyDescent="0.35">
      <c r="B9" s="40" t="s">
        <v>7</v>
      </c>
      <c r="C9" s="210"/>
      <c r="D9" s="210"/>
      <c r="E9" s="210"/>
      <c r="F9" s="210"/>
      <c r="G9" s="211"/>
      <c r="H9" s="51"/>
    </row>
    <row r="10" spans="2:8" ht="14.5" customHeight="1" x14ac:dyDescent="0.35">
      <c r="B10" s="40" t="s">
        <v>8</v>
      </c>
      <c r="C10" s="210"/>
      <c r="D10" s="210"/>
      <c r="E10" s="210"/>
      <c r="F10" s="210"/>
      <c r="G10" s="211"/>
    </row>
    <row r="11" spans="2:8" ht="14.5" customHeight="1" x14ac:dyDescent="0.35">
      <c r="B11" s="40" t="s">
        <v>9</v>
      </c>
      <c r="C11" s="210"/>
      <c r="D11" s="210"/>
      <c r="E11" s="210"/>
      <c r="F11" s="210"/>
      <c r="G11" s="211"/>
    </row>
    <row r="12" spans="2:8" ht="14.5" customHeight="1" x14ac:dyDescent="0.35">
      <c r="B12" s="40" t="s">
        <v>10</v>
      </c>
      <c r="C12" s="210"/>
      <c r="D12" s="210"/>
      <c r="E12" s="210"/>
      <c r="F12" s="210"/>
      <c r="G12" s="211"/>
    </row>
    <row r="13" spans="2:8" ht="14.5" customHeight="1" x14ac:dyDescent="0.35">
      <c r="B13" s="40" t="s">
        <v>11</v>
      </c>
      <c r="C13" s="210"/>
      <c r="D13" s="210"/>
      <c r="E13" s="210"/>
      <c r="F13" s="210"/>
      <c r="G13" s="211"/>
    </row>
    <row r="14" spans="2:8" ht="14.5" customHeight="1" x14ac:dyDescent="0.35">
      <c r="B14" s="40"/>
      <c r="C14" s="210"/>
      <c r="D14" s="210"/>
      <c r="E14" s="210"/>
      <c r="F14" s="210"/>
      <c r="G14" s="211"/>
    </row>
    <row r="15" spans="2:8" ht="14.5" customHeight="1" x14ac:dyDescent="0.35">
      <c r="B15" s="40" t="s">
        <v>179</v>
      </c>
      <c r="C15" s="210"/>
      <c r="D15" s="210"/>
      <c r="E15" s="210"/>
      <c r="F15" s="210"/>
      <c r="G15" s="211"/>
    </row>
    <row r="16" spans="2:8" ht="14.5" customHeight="1" x14ac:dyDescent="0.25">
      <c r="B16" t="s">
        <v>180</v>
      </c>
    </row>
    <row r="17" spans="2:10" ht="14.5" customHeight="1" x14ac:dyDescent="0.35">
      <c r="B17" s="206"/>
    </row>
    <row r="18" spans="2:10" ht="32.5" customHeight="1" x14ac:dyDescent="0.35">
      <c r="B18" s="315" t="s">
        <v>181</v>
      </c>
      <c r="C18" s="316"/>
      <c r="D18" s="316"/>
      <c r="E18" s="316"/>
      <c r="F18" s="316"/>
      <c r="G18" s="316"/>
      <c r="H18" s="316"/>
      <c r="I18" s="316"/>
      <c r="J18" s="316"/>
    </row>
    <row r="19" spans="2:10" ht="14.5" customHeight="1" x14ac:dyDescent="0.35">
      <c r="B19" s="206"/>
    </row>
    <row r="20" spans="2:10" ht="14.5" customHeight="1" x14ac:dyDescent="0.35">
      <c r="B20" s="206"/>
    </row>
    <row r="21" spans="2:10" ht="14.5" customHeight="1" x14ac:dyDescent="0.35">
      <c r="B21" s="206" t="s">
        <v>182</v>
      </c>
    </row>
    <row r="22" spans="2:10" ht="14.5" customHeight="1" x14ac:dyDescent="0.35">
      <c r="B22" s="206" t="s">
        <v>183</v>
      </c>
    </row>
    <row r="23" spans="2:10" ht="14.5" customHeight="1" x14ac:dyDescent="0.35">
      <c r="B23" s="206"/>
    </row>
    <row r="24" spans="2:10" ht="45.75" customHeight="1" x14ac:dyDescent="0.35">
      <c r="B24" s="315" t="s">
        <v>184</v>
      </c>
      <c r="C24" s="316"/>
      <c r="D24" s="316"/>
      <c r="E24" s="316"/>
      <c r="F24" s="316"/>
      <c r="G24" s="316"/>
      <c r="H24" s="316"/>
      <c r="I24" s="316"/>
      <c r="J24" s="316"/>
    </row>
    <row r="25" spans="2:10" ht="14.5" customHeight="1" x14ac:dyDescent="0.35">
      <c r="B25" s="206" t="s">
        <v>185</v>
      </c>
    </row>
    <row r="26" spans="2:10" ht="14.5" customHeight="1" x14ac:dyDescent="0.35">
      <c r="B26" s="206"/>
    </row>
    <row r="27" spans="2:10" ht="29.25" customHeight="1" x14ac:dyDescent="0.35">
      <c r="B27" s="316" t="s">
        <v>186</v>
      </c>
      <c r="C27" s="316"/>
      <c r="D27" s="316"/>
      <c r="E27" s="316"/>
      <c r="F27" s="316"/>
      <c r="G27" s="316"/>
      <c r="H27" s="316"/>
      <c r="I27" s="316"/>
      <c r="J27" s="316"/>
    </row>
    <row r="28" spans="2:10" ht="14.5" customHeight="1" x14ac:dyDescent="0.25">
      <c r="B28" t="s">
        <v>187</v>
      </c>
    </row>
    <row r="29" spans="2:10" ht="14.5" customHeight="1" x14ac:dyDescent="0.35">
      <c r="B29" s="219"/>
    </row>
    <row r="30" spans="2:10" ht="14.5" customHeight="1" x14ac:dyDescent="0.35">
      <c r="B30" s="315" t="s">
        <v>188</v>
      </c>
      <c r="C30" s="315"/>
      <c r="D30" s="315"/>
      <c r="E30" s="315"/>
      <c r="F30" s="315"/>
      <c r="G30" s="315"/>
      <c r="H30" s="315"/>
      <c r="I30" s="315"/>
      <c r="J30" s="315"/>
    </row>
    <row r="31" spans="2:10" ht="14.5" customHeight="1" x14ac:dyDescent="0.35">
      <c r="B31" s="219" t="s">
        <v>189</v>
      </c>
    </row>
    <row r="32" spans="2:10" ht="14.5" customHeight="1" x14ac:dyDescent="0.35">
      <c r="B32" s="206"/>
    </row>
    <row r="33" spans="2:15" ht="14.5" customHeight="1" x14ac:dyDescent="0.35">
      <c r="B33" s="18"/>
    </row>
    <row r="34" spans="2:15" ht="14.5" customHeight="1" x14ac:dyDescent="0.35">
      <c r="B34" s="206" t="s">
        <v>190</v>
      </c>
    </row>
    <row r="35" spans="2:15" ht="14.5" customHeight="1" x14ac:dyDescent="0.35">
      <c r="B35" s="206" t="s">
        <v>191</v>
      </c>
    </row>
    <row r="36" spans="2:15" ht="14.5" customHeight="1" x14ac:dyDescent="0.35">
      <c r="B36" s="220"/>
      <c r="C36" s="214"/>
      <c r="D36" s="214"/>
      <c r="E36" s="214"/>
      <c r="F36" s="214"/>
      <c r="G36" s="214"/>
      <c r="H36" s="214"/>
      <c r="I36" s="214"/>
      <c r="J36" s="214"/>
      <c r="K36" s="214"/>
      <c r="L36" s="214"/>
      <c r="M36" s="214"/>
      <c r="N36" s="214"/>
      <c r="O36" s="214"/>
    </row>
    <row r="37" spans="2:15" ht="73.5" customHeight="1" x14ac:dyDescent="0.35">
      <c r="B37" s="327" t="s">
        <v>192</v>
      </c>
      <c r="C37" s="327"/>
      <c r="D37" s="327"/>
      <c r="E37" s="327"/>
      <c r="F37" s="327"/>
      <c r="G37" s="327"/>
      <c r="H37" s="327"/>
      <c r="I37" s="327"/>
      <c r="J37" s="327"/>
      <c r="K37" s="327"/>
      <c r="L37" s="327"/>
      <c r="M37" s="327"/>
      <c r="N37" s="214"/>
      <c r="O37" s="214"/>
    </row>
    <row r="38" spans="2:15" ht="14.5" customHeight="1" x14ac:dyDescent="0.35">
      <c r="B38" s="220" t="s">
        <v>193</v>
      </c>
      <c r="C38" s="214"/>
      <c r="D38" s="214"/>
      <c r="E38" s="214"/>
      <c r="F38" s="214"/>
      <c r="G38" s="214"/>
      <c r="H38" s="214"/>
      <c r="I38" s="214"/>
      <c r="J38" s="214"/>
      <c r="K38" s="214"/>
      <c r="L38" s="214"/>
      <c r="M38" s="214"/>
      <c r="N38" s="214"/>
      <c r="O38" s="214"/>
    </row>
    <row r="39" spans="2:15" ht="14.5" customHeight="1" x14ac:dyDescent="0.35">
      <c r="B39" s="214"/>
      <c r="C39" s="214" t="s">
        <v>194</v>
      </c>
      <c r="D39" s="214"/>
      <c r="E39" s="214"/>
      <c r="F39" s="214"/>
      <c r="G39" s="214"/>
      <c r="H39" s="214"/>
      <c r="I39" s="214"/>
      <c r="J39" s="214"/>
      <c r="K39" s="214"/>
      <c r="L39" s="214"/>
      <c r="M39" s="214"/>
      <c r="N39" s="214"/>
      <c r="O39" s="214"/>
    </row>
    <row r="40" spans="2:15" ht="14.5" customHeight="1" x14ac:dyDescent="0.35">
      <c r="B40" s="214"/>
      <c r="C40" s="214" t="s">
        <v>195</v>
      </c>
      <c r="D40" s="214"/>
      <c r="E40" s="214"/>
      <c r="F40" s="214"/>
      <c r="G40" s="214"/>
      <c r="H40" s="214"/>
      <c r="I40" s="214"/>
      <c r="J40" s="214"/>
      <c r="K40" s="214"/>
      <c r="L40" s="214"/>
      <c r="M40" s="214"/>
      <c r="N40" s="214"/>
      <c r="O40" s="214"/>
    </row>
    <row r="41" spans="2:15" ht="14.5" customHeight="1" x14ac:dyDescent="0.35">
      <c r="B41" s="214"/>
      <c r="C41" s="217" t="s">
        <v>196</v>
      </c>
      <c r="D41" s="214"/>
      <c r="E41" s="214"/>
      <c r="F41" s="214"/>
      <c r="G41" s="214"/>
      <c r="H41" s="214"/>
      <c r="I41" s="214"/>
      <c r="J41" s="214"/>
      <c r="K41" s="214"/>
      <c r="L41" s="214"/>
      <c r="M41" s="214"/>
      <c r="N41" s="214"/>
      <c r="O41" s="214"/>
    </row>
    <row r="42" spans="2:15" ht="14.5" customHeight="1" x14ac:dyDescent="0.35">
      <c r="B42" s="214"/>
      <c r="C42" s="216" t="s">
        <v>197</v>
      </c>
      <c r="D42" s="214"/>
      <c r="E42" s="214"/>
      <c r="F42" s="214"/>
      <c r="G42" s="214"/>
      <c r="H42" s="214"/>
      <c r="I42" s="214"/>
      <c r="J42" s="214"/>
      <c r="K42" s="214"/>
      <c r="L42" s="214"/>
      <c r="M42" s="214"/>
      <c r="N42" s="214"/>
      <c r="O42" s="214"/>
    </row>
    <row r="43" spans="2:15" ht="14.5" customHeight="1" x14ac:dyDescent="0.35">
      <c r="B43" s="214"/>
      <c r="C43" s="216" t="s">
        <v>198</v>
      </c>
      <c r="D43" s="214"/>
      <c r="E43" s="214"/>
      <c r="F43" s="214"/>
      <c r="G43" s="214"/>
      <c r="H43" s="214"/>
      <c r="I43" s="214"/>
      <c r="J43" s="214"/>
      <c r="K43" s="214"/>
      <c r="L43" s="214"/>
      <c r="M43" s="214"/>
      <c r="N43" s="214"/>
      <c r="O43" s="214"/>
    </row>
    <row r="44" spans="2:15" ht="14.5" customHeight="1" x14ac:dyDescent="0.35">
      <c r="B44" s="214" t="s">
        <v>199</v>
      </c>
      <c r="C44" s="216"/>
      <c r="D44" s="214"/>
      <c r="E44" s="214"/>
      <c r="F44" s="214"/>
      <c r="G44" s="214"/>
      <c r="H44" s="214"/>
      <c r="I44" s="214"/>
      <c r="J44" s="214"/>
      <c r="K44" s="214"/>
      <c r="L44" s="214"/>
      <c r="M44" s="214"/>
      <c r="N44" s="214"/>
      <c r="O44" s="214"/>
    </row>
    <row r="45" spans="2:15" ht="14.5" customHeight="1" x14ac:dyDescent="0.35">
      <c r="B45" s="214"/>
      <c r="C45" s="216" t="s">
        <v>200</v>
      </c>
      <c r="D45" s="214"/>
      <c r="E45" s="214"/>
      <c r="F45" s="214"/>
      <c r="G45" s="214"/>
      <c r="H45" s="214"/>
      <c r="I45" s="214"/>
      <c r="J45" s="214"/>
      <c r="K45" s="214"/>
      <c r="L45" s="214"/>
      <c r="M45" s="214"/>
      <c r="N45" s="214"/>
      <c r="O45" s="214"/>
    </row>
    <row r="46" spans="2:15" ht="14.5" customHeight="1" x14ac:dyDescent="0.35">
      <c r="B46" s="214"/>
      <c r="C46" s="214"/>
      <c r="D46" s="214" t="s">
        <v>201</v>
      </c>
      <c r="E46" s="214"/>
      <c r="F46" s="214"/>
      <c r="G46" s="214"/>
      <c r="H46" s="214"/>
      <c r="I46" s="214"/>
      <c r="J46" s="214"/>
      <c r="K46" s="214"/>
      <c r="L46" s="214"/>
      <c r="M46" s="214"/>
      <c r="N46" s="214"/>
      <c r="O46" s="214"/>
    </row>
    <row r="47" spans="2:15" ht="14.5" customHeight="1" x14ac:dyDescent="0.35">
      <c r="B47" s="214"/>
      <c r="C47" s="216"/>
      <c r="D47" s="214" t="s">
        <v>202</v>
      </c>
      <c r="E47" s="214"/>
      <c r="F47" s="214"/>
      <c r="G47" s="214"/>
      <c r="H47" s="214"/>
      <c r="I47" s="214"/>
      <c r="J47" s="214"/>
      <c r="K47" s="214"/>
      <c r="L47" s="214"/>
      <c r="M47" s="214"/>
      <c r="N47" s="214"/>
      <c r="O47" s="214"/>
    </row>
    <row r="48" spans="2:15" ht="14.5" customHeight="1" x14ac:dyDescent="0.35">
      <c r="B48" s="214"/>
      <c r="C48" s="216"/>
      <c r="D48" s="216" t="s">
        <v>203</v>
      </c>
      <c r="E48" s="214"/>
      <c r="F48" s="214"/>
      <c r="G48" s="214"/>
      <c r="H48" s="214"/>
      <c r="I48" s="214"/>
      <c r="J48" s="214"/>
      <c r="K48" s="214"/>
      <c r="L48" s="214"/>
      <c r="M48" s="214"/>
      <c r="N48" s="214"/>
      <c r="O48" s="214"/>
    </row>
    <row r="49" spans="2:15" ht="14.5" customHeight="1" x14ac:dyDescent="0.35">
      <c r="B49" s="214"/>
      <c r="C49" s="216"/>
      <c r="D49" s="216" t="s">
        <v>204</v>
      </c>
      <c r="E49" s="214"/>
      <c r="F49" s="214"/>
      <c r="G49" s="214"/>
      <c r="H49" s="214"/>
      <c r="I49" s="214"/>
      <c r="J49" s="214"/>
      <c r="K49" s="214"/>
      <c r="L49" s="214"/>
      <c r="M49" s="214"/>
      <c r="N49" s="214"/>
      <c r="O49" s="214"/>
    </row>
    <row r="50" spans="2:15" ht="14.5" customHeight="1" x14ac:dyDescent="0.35">
      <c r="B50" s="214"/>
      <c r="C50" s="216" t="s">
        <v>205</v>
      </c>
      <c r="D50" s="216"/>
      <c r="E50" s="214"/>
      <c r="F50" s="214"/>
      <c r="G50" s="214"/>
      <c r="H50" s="214"/>
      <c r="I50" s="214"/>
      <c r="J50" s="214"/>
      <c r="K50" s="214"/>
      <c r="L50" s="214"/>
      <c r="M50" s="214"/>
      <c r="N50" s="214"/>
      <c r="O50" s="214"/>
    </row>
    <row r="51" spans="2:15" ht="14.5" customHeight="1" x14ac:dyDescent="0.35">
      <c r="B51" s="214"/>
      <c r="C51" s="216"/>
      <c r="D51" s="216" t="s">
        <v>206</v>
      </c>
      <c r="E51" s="214"/>
      <c r="F51" s="214"/>
      <c r="G51" s="214"/>
      <c r="H51" s="214"/>
      <c r="I51" s="214"/>
      <c r="J51" s="214"/>
      <c r="K51" s="214"/>
      <c r="L51" s="214"/>
      <c r="M51" s="214"/>
      <c r="N51" s="214"/>
      <c r="O51" s="214"/>
    </row>
    <row r="52" spans="2:15" ht="14.5" customHeight="1" x14ac:dyDescent="0.35">
      <c r="B52" s="214"/>
      <c r="C52" s="216"/>
      <c r="D52" s="214" t="s">
        <v>207</v>
      </c>
      <c r="E52" s="214"/>
      <c r="F52" s="214"/>
      <c r="G52" s="214"/>
      <c r="H52" s="214"/>
      <c r="I52" s="214"/>
      <c r="J52" s="214"/>
      <c r="K52" s="214"/>
      <c r="L52" s="214"/>
      <c r="M52" s="214"/>
      <c r="N52" s="214"/>
      <c r="O52" s="214"/>
    </row>
    <row r="53" spans="2:15" ht="14.5" customHeight="1" x14ac:dyDescent="0.35">
      <c r="B53" s="214"/>
      <c r="C53" s="216"/>
      <c r="D53" s="216" t="s">
        <v>208</v>
      </c>
      <c r="E53" s="214"/>
      <c r="F53" s="214"/>
      <c r="G53" s="214"/>
      <c r="H53" s="214"/>
      <c r="I53" s="214"/>
      <c r="J53" s="214"/>
      <c r="K53" s="214"/>
      <c r="L53" s="214"/>
      <c r="M53" s="214"/>
      <c r="N53" s="214"/>
      <c r="O53" s="214"/>
    </row>
    <row r="54" spans="2:15" ht="14.5" customHeight="1" x14ac:dyDescent="0.35">
      <c r="B54" s="214"/>
      <c r="C54" s="216"/>
      <c r="D54" s="217" t="s">
        <v>209</v>
      </c>
      <c r="E54" s="214"/>
      <c r="F54" s="214"/>
      <c r="G54" s="214"/>
      <c r="H54" s="214"/>
      <c r="I54" s="214"/>
      <c r="J54" s="214"/>
      <c r="K54" s="214"/>
      <c r="L54" s="214"/>
      <c r="M54" s="214"/>
      <c r="N54" s="214"/>
      <c r="O54" s="214"/>
    </row>
    <row r="55" spans="2:15" ht="14.5" customHeight="1" x14ac:dyDescent="0.35">
      <c r="B55" s="214"/>
      <c r="C55" s="216"/>
      <c r="D55" s="216" t="s">
        <v>210</v>
      </c>
      <c r="E55" s="214"/>
      <c r="F55" s="214"/>
      <c r="G55" s="214"/>
      <c r="H55" s="214"/>
      <c r="I55" s="214"/>
      <c r="J55" s="214"/>
      <c r="K55" s="214"/>
      <c r="L55" s="214"/>
      <c r="M55" s="214"/>
      <c r="N55" s="214"/>
      <c r="O55" s="214"/>
    </row>
    <row r="56" spans="2:15" ht="14.5" customHeight="1" x14ac:dyDescent="0.35">
      <c r="B56" s="214"/>
      <c r="C56" s="214"/>
      <c r="D56" s="217" t="s">
        <v>211</v>
      </c>
      <c r="E56" s="214"/>
      <c r="F56" s="214"/>
      <c r="G56" s="214"/>
      <c r="H56" s="214"/>
      <c r="I56" s="214"/>
      <c r="J56" s="214"/>
      <c r="K56" s="214"/>
      <c r="L56" s="214"/>
      <c r="M56" s="214"/>
      <c r="N56" s="214"/>
      <c r="O56" s="214"/>
    </row>
    <row r="57" spans="2:15" ht="14.5" customHeight="1" x14ac:dyDescent="0.35">
      <c r="B57" s="214"/>
      <c r="C57" s="214"/>
      <c r="D57" s="216" t="s">
        <v>212</v>
      </c>
      <c r="E57" s="214"/>
      <c r="F57" s="214"/>
      <c r="G57" s="214"/>
      <c r="H57" s="214"/>
      <c r="I57" s="214"/>
      <c r="J57" s="214"/>
      <c r="K57" s="214"/>
      <c r="L57" s="214"/>
      <c r="M57" s="214"/>
      <c r="N57" s="214"/>
      <c r="O57" s="214"/>
    </row>
    <row r="58" spans="2:15" ht="14.5" customHeight="1" x14ac:dyDescent="0.35">
      <c r="B58" s="214"/>
      <c r="C58" s="214"/>
      <c r="D58" s="216" t="s">
        <v>213</v>
      </c>
      <c r="E58" s="214"/>
      <c r="F58" s="214"/>
      <c r="G58" s="214"/>
      <c r="H58" s="214"/>
      <c r="I58" s="214"/>
      <c r="J58" s="214"/>
      <c r="K58" s="214"/>
      <c r="L58" s="214"/>
      <c r="M58" s="214"/>
      <c r="N58" s="214"/>
      <c r="O58" s="214"/>
    </row>
    <row r="59" spans="2:15" ht="14.5" customHeight="1" x14ac:dyDescent="0.35">
      <c r="B59" s="214"/>
      <c r="C59" s="214" t="s">
        <v>214</v>
      </c>
      <c r="D59" s="216"/>
      <c r="E59" s="214"/>
      <c r="F59" s="214"/>
      <c r="G59" s="214"/>
      <c r="H59" s="214"/>
      <c r="I59" s="214"/>
      <c r="J59" s="214"/>
      <c r="K59" s="214"/>
      <c r="L59" s="214"/>
      <c r="M59" s="214"/>
      <c r="N59" s="214"/>
      <c r="O59" s="214"/>
    </row>
    <row r="60" spans="2:15" ht="14.5" customHeight="1" x14ac:dyDescent="0.35">
      <c r="B60" s="214"/>
      <c r="C60" s="214"/>
      <c r="D60" s="216" t="s">
        <v>215</v>
      </c>
      <c r="E60" s="214"/>
      <c r="F60" s="214"/>
      <c r="G60" s="214"/>
      <c r="H60" s="214"/>
      <c r="I60" s="214"/>
      <c r="J60" s="214"/>
      <c r="K60" s="214"/>
      <c r="L60" s="214"/>
      <c r="M60" s="214"/>
      <c r="N60" s="214"/>
      <c r="O60" s="214"/>
    </row>
    <row r="61" spans="2:15" ht="14.5" customHeight="1" x14ac:dyDescent="0.35">
      <c r="B61" s="214"/>
      <c r="C61" s="216"/>
      <c r="D61" s="216" t="s">
        <v>216</v>
      </c>
      <c r="E61" s="214"/>
      <c r="F61" s="214"/>
      <c r="G61" s="214"/>
      <c r="H61" s="214"/>
      <c r="I61" s="214"/>
      <c r="J61" s="214"/>
      <c r="K61" s="214"/>
      <c r="L61" s="214"/>
      <c r="M61" s="214"/>
      <c r="N61" s="214"/>
      <c r="O61" s="214"/>
    </row>
    <row r="62" spans="2:15" ht="14.5" customHeight="1" x14ac:dyDescent="0.35">
      <c r="B62" s="214"/>
      <c r="C62" s="214"/>
      <c r="D62" s="216" t="s">
        <v>217</v>
      </c>
      <c r="E62" s="214"/>
      <c r="F62" s="214"/>
      <c r="G62" s="214"/>
      <c r="H62" s="214"/>
      <c r="I62" s="214"/>
      <c r="J62" s="214"/>
      <c r="K62" s="214"/>
      <c r="L62" s="214"/>
      <c r="M62" s="214"/>
      <c r="N62" s="214"/>
      <c r="O62" s="214"/>
    </row>
    <row r="63" spans="2:15" ht="14.5" customHeight="1" x14ac:dyDescent="0.35">
      <c r="B63" s="214"/>
      <c r="C63" s="214"/>
      <c r="D63" s="216"/>
      <c r="E63" s="214"/>
      <c r="F63" s="214"/>
      <c r="G63" s="214"/>
      <c r="H63" s="214"/>
      <c r="I63" s="214"/>
      <c r="J63" s="214"/>
      <c r="K63" s="214"/>
      <c r="L63" s="214"/>
      <c r="M63" s="214"/>
      <c r="N63" s="214"/>
      <c r="O63" s="214"/>
    </row>
    <row r="64" spans="2:15" ht="14.5" customHeight="1" x14ac:dyDescent="0.35">
      <c r="B64" s="214"/>
      <c r="C64" s="216"/>
      <c r="D64" s="216"/>
      <c r="E64" s="214"/>
      <c r="F64" s="214"/>
      <c r="G64" s="214"/>
      <c r="H64" s="214"/>
      <c r="I64" s="214"/>
      <c r="J64" s="214"/>
      <c r="K64" s="214"/>
      <c r="L64" s="214"/>
      <c r="M64" s="214"/>
      <c r="N64" s="214"/>
      <c r="O64" s="214"/>
    </row>
    <row r="65" spans="2:15" ht="14.5" customHeight="1" x14ac:dyDescent="0.35">
      <c r="B65" s="214"/>
      <c r="C65" s="216"/>
      <c r="D65" s="216"/>
      <c r="E65" s="214"/>
      <c r="F65" s="214"/>
      <c r="G65" s="214"/>
      <c r="H65" s="214"/>
      <c r="I65" s="214"/>
      <c r="J65" s="214"/>
      <c r="K65" s="214"/>
      <c r="L65" s="214"/>
      <c r="M65" s="214"/>
      <c r="N65" s="214"/>
      <c r="O65" s="214"/>
    </row>
    <row r="66" spans="2:15" ht="14.5" customHeight="1" x14ac:dyDescent="0.35">
      <c r="B66" s="214" t="s">
        <v>218</v>
      </c>
      <c r="C66" s="216"/>
      <c r="D66" s="216"/>
      <c r="E66" s="214"/>
      <c r="F66" s="214"/>
      <c r="G66" s="214"/>
      <c r="H66" s="214"/>
      <c r="I66" s="214"/>
      <c r="J66" s="214"/>
      <c r="K66" s="214"/>
      <c r="L66" s="214"/>
      <c r="M66" s="214"/>
      <c r="N66" s="214"/>
      <c r="O66" s="214"/>
    </row>
    <row r="67" spans="2:15" ht="14.5" customHeight="1" x14ac:dyDescent="0.35">
      <c r="B67" s="215" t="s">
        <v>219</v>
      </c>
      <c r="C67" s="215"/>
      <c r="D67" s="218"/>
      <c r="E67" s="215"/>
      <c r="F67" s="215"/>
      <c r="G67" s="215"/>
      <c r="H67" s="215"/>
      <c r="I67" s="215"/>
      <c r="J67" s="215"/>
      <c r="K67" s="215"/>
      <c r="L67" s="215"/>
      <c r="M67" s="215"/>
    </row>
    <row r="68" spans="2:15" ht="14.5" customHeight="1" x14ac:dyDescent="0.35">
      <c r="B68" s="206" t="s">
        <v>220</v>
      </c>
      <c r="C68" s="16"/>
      <c r="D68" s="16"/>
      <c r="E68" s="16"/>
      <c r="F68" s="16"/>
      <c r="G68" s="16"/>
      <c r="H68" s="16"/>
      <c r="I68" s="16"/>
      <c r="J68" s="16"/>
    </row>
    <row r="69" spans="2:15" ht="177.75" customHeight="1" x14ac:dyDescent="0.35">
      <c r="B69" s="315" t="s">
        <v>221</v>
      </c>
      <c r="C69" s="316"/>
      <c r="D69" s="316"/>
      <c r="E69" s="316"/>
      <c r="F69" s="316"/>
      <c r="G69" s="316"/>
      <c r="H69" s="316"/>
      <c r="I69" s="316"/>
      <c r="J69" s="316"/>
      <c r="K69" s="202"/>
    </row>
    <row r="70" spans="2:15" ht="21" customHeight="1" x14ac:dyDescent="0.35">
      <c r="B70" s="315" t="s">
        <v>222</v>
      </c>
      <c r="C70" s="316"/>
      <c r="D70" s="316"/>
      <c r="E70" s="316"/>
      <c r="F70" s="316"/>
      <c r="G70" s="316"/>
      <c r="H70" s="316"/>
      <c r="I70" s="316"/>
      <c r="J70" s="316"/>
    </row>
    <row r="71" spans="2:15" ht="40.5" customHeight="1" x14ac:dyDescent="0.35">
      <c r="B71" s="315" t="s">
        <v>223</v>
      </c>
      <c r="C71" s="316"/>
      <c r="D71" s="316"/>
      <c r="E71" s="316"/>
      <c r="F71" s="316"/>
      <c r="G71" s="316"/>
      <c r="H71" s="316"/>
      <c r="I71" s="316"/>
      <c r="J71" s="316"/>
    </row>
    <row r="72" spans="2:15" ht="36.75" customHeight="1" x14ac:dyDescent="0.35">
      <c r="B72" s="315"/>
      <c r="C72" s="316"/>
      <c r="D72" s="316"/>
      <c r="E72" s="316"/>
      <c r="F72" s="316"/>
      <c r="G72" s="316"/>
      <c r="H72" s="316"/>
      <c r="I72" s="316"/>
      <c r="J72" s="316"/>
    </row>
    <row r="73" spans="2:15" ht="33" customHeight="1" x14ac:dyDescent="0.35">
      <c r="B73" s="315" t="s">
        <v>224</v>
      </c>
      <c r="C73" s="316"/>
      <c r="D73" s="316"/>
      <c r="E73" s="316"/>
      <c r="F73" s="316"/>
      <c r="G73" s="316"/>
      <c r="H73" s="316"/>
      <c r="I73" s="316"/>
      <c r="J73" s="316"/>
    </row>
    <row r="74" spans="2:15" ht="14.5" customHeight="1" x14ac:dyDescent="0.35">
      <c r="B74" s="206" t="s">
        <v>225</v>
      </c>
    </row>
    <row r="75" spans="2:15" ht="14.5" customHeight="1" x14ac:dyDescent="0.35">
      <c r="B75" s="206"/>
    </row>
    <row r="76" spans="2:15" ht="30" customHeight="1" x14ac:dyDescent="0.35">
      <c r="B76" s="315"/>
      <c r="C76" s="316"/>
      <c r="D76" s="316"/>
      <c r="E76" s="316"/>
      <c r="F76" s="316"/>
      <c r="G76" s="316"/>
      <c r="H76" s="316"/>
      <c r="I76" s="316"/>
      <c r="J76" s="316"/>
    </row>
    <row r="77" spans="2:15" ht="14.5" customHeight="1" x14ac:dyDescent="0.35">
      <c r="B77" s="206"/>
    </row>
    <row r="78" spans="2:15" ht="14.5" customHeight="1" x14ac:dyDescent="0.35">
      <c r="B78" s="206"/>
    </row>
    <row r="79" spans="2:15" ht="14.5" customHeight="1" x14ac:dyDescent="0.35">
      <c r="B79" s="206"/>
    </row>
    <row r="80" spans="2:15" ht="14.5" customHeight="1" x14ac:dyDescent="0.35">
      <c r="B80" s="206"/>
    </row>
    <row r="81" spans="2:2" ht="14.5" customHeight="1" x14ac:dyDescent="0.35">
      <c r="B81" s="206"/>
    </row>
    <row r="82" spans="2:2" ht="14.5" customHeight="1" x14ac:dyDescent="0.35">
      <c r="B82" s="206"/>
    </row>
    <row r="83" spans="2:2" ht="14.5" customHeight="1" x14ac:dyDescent="0.35">
      <c r="B83" s="206"/>
    </row>
    <row r="84" spans="2:2" ht="14.5" customHeight="1" x14ac:dyDescent="0.35">
      <c r="B84" s="206"/>
    </row>
    <row r="85" spans="2:2" ht="14.5" customHeight="1" x14ac:dyDescent="0.35">
      <c r="B85" s="206"/>
    </row>
    <row r="86" spans="2:2" ht="14.5" customHeight="1" x14ac:dyDescent="0.35">
      <c r="B86" s="206"/>
    </row>
    <row r="87" spans="2:2" ht="14.5" customHeight="1" x14ac:dyDescent="0.35">
      <c r="B87" s="206"/>
    </row>
    <row r="88" spans="2:2" ht="14.5" customHeight="1" x14ac:dyDescent="0.35">
      <c r="B88" s="206"/>
    </row>
    <row r="89" spans="2:2" ht="14.5" customHeight="1" x14ac:dyDescent="0.35">
      <c r="B89" s="206"/>
    </row>
    <row r="90" spans="2:2" ht="14.5" customHeight="1" x14ac:dyDescent="0.35">
      <c r="B90" s="206"/>
    </row>
    <row r="91" spans="2:2" ht="14.5" customHeight="1" x14ac:dyDescent="0.35">
      <c r="B91" s="206"/>
    </row>
    <row r="92" spans="2:2" ht="14.5" customHeight="1" x14ac:dyDescent="0.35">
      <c r="B92" s="206"/>
    </row>
  </sheetData>
  <mergeCells count="11">
    <mergeCell ref="B76:J76"/>
    <mergeCell ref="B70:J70"/>
    <mergeCell ref="B71:J71"/>
    <mergeCell ref="B73:J73"/>
    <mergeCell ref="B72:J72"/>
    <mergeCell ref="B69:J69"/>
    <mergeCell ref="B18:J18"/>
    <mergeCell ref="B24:J24"/>
    <mergeCell ref="B27:J27"/>
    <mergeCell ref="B30:J30"/>
    <mergeCell ref="B37:M37"/>
  </mergeCells>
  <pageMargins left="0.75" right="0.75" top="1" bottom="1" header="0.5" footer="0.5"/>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9"/>
  <sheetViews>
    <sheetView workbookViewId="0">
      <selection activeCell="C53" sqref="C53"/>
    </sheetView>
  </sheetViews>
  <sheetFormatPr defaultRowHeight="14.5" customHeight="1" x14ac:dyDescent="0.25"/>
  <cols>
    <col min="1" max="1" width="9.1796875" customWidth="1"/>
    <col min="2" max="2" width="49.54296875" customWidth="1"/>
    <col min="3" max="3" width="11.1796875" customWidth="1"/>
    <col min="4" max="4" width="11.54296875" customWidth="1"/>
    <col min="5" max="5" width="10.54296875" customWidth="1"/>
    <col min="6" max="11" width="9.81640625" customWidth="1"/>
    <col min="12" max="13" width="9.1796875" customWidth="1"/>
  </cols>
  <sheetData>
    <row r="1" spans="1:21" ht="18.5" customHeight="1" x14ac:dyDescent="0.45">
      <c r="A1" s="224" t="s">
        <v>226</v>
      </c>
      <c r="B1" s="228"/>
      <c r="T1" s="234"/>
    </row>
    <row r="2" spans="1:21" ht="14.5" customHeight="1" x14ac:dyDescent="0.35">
      <c r="A2" s="225"/>
      <c r="B2" s="228"/>
      <c r="T2" s="234"/>
    </row>
    <row r="3" spans="1:21" ht="44.25" customHeight="1" x14ac:dyDescent="0.35">
      <c r="A3" s="225"/>
      <c r="B3" s="328" t="s">
        <v>227</v>
      </c>
      <c r="C3" s="328"/>
      <c r="D3" s="328"/>
      <c r="E3" s="328"/>
      <c r="F3" s="328"/>
      <c r="G3" s="328"/>
      <c r="H3" s="328"/>
      <c r="I3" s="328"/>
      <c r="J3" s="328"/>
      <c r="K3" s="328"/>
      <c r="L3" s="328"/>
      <c r="M3" s="328"/>
      <c r="T3" s="234"/>
    </row>
    <row r="4" spans="1:21" ht="14.5" customHeight="1" x14ac:dyDescent="0.35">
      <c r="A4" s="225"/>
      <c r="B4" s="228"/>
      <c r="T4" s="234"/>
    </row>
    <row r="5" spans="1:21" ht="14.5" customHeight="1" x14ac:dyDescent="0.35">
      <c r="A5" s="225"/>
      <c r="B5" s="16" t="s">
        <v>228</v>
      </c>
      <c r="C5" s="231">
        <v>5.3999999999999999E-2</v>
      </c>
      <c r="T5" s="234"/>
    </row>
    <row r="6" spans="1:21" ht="14.5" customHeight="1" x14ac:dyDescent="0.35">
      <c r="A6" s="225"/>
      <c r="B6" s="16" t="s">
        <v>229</v>
      </c>
      <c r="C6" s="231">
        <v>0.02</v>
      </c>
      <c r="T6" s="234"/>
    </row>
    <row r="7" spans="1:21" ht="14.5" customHeight="1" x14ac:dyDescent="0.35">
      <c r="A7" s="225"/>
      <c r="C7" s="232"/>
      <c r="D7" s="232"/>
      <c r="E7" s="232"/>
      <c r="T7" s="234"/>
    </row>
    <row r="8" spans="1:21" ht="14.5" customHeight="1" x14ac:dyDescent="0.35">
      <c r="A8" s="225"/>
      <c r="C8" s="233" t="s">
        <v>231</v>
      </c>
      <c r="D8" s="233" t="s">
        <v>232</v>
      </c>
      <c r="E8" s="233" t="s">
        <v>233</v>
      </c>
      <c r="F8" s="233" t="s">
        <v>234</v>
      </c>
      <c r="G8" s="233" t="s">
        <v>235</v>
      </c>
      <c r="H8" s="233" t="s">
        <v>236</v>
      </c>
      <c r="I8" s="16" t="s">
        <v>237</v>
      </c>
      <c r="J8" s="16" t="s">
        <v>238</v>
      </c>
      <c r="K8" s="16" t="s">
        <v>239</v>
      </c>
      <c r="L8" s="16" t="s">
        <v>240</v>
      </c>
      <c r="M8" s="16" t="s">
        <v>241</v>
      </c>
      <c r="N8" s="16" t="s">
        <v>242</v>
      </c>
      <c r="O8" s="16" t="s">
        <v>243</v>
      </c>
      <c r="P8" s="16" t="s">
        <v>244</v>
      </c>
      <c r="Q8" s="16" t="s">
        <v>245</v>
      </c>
      <c r="R8" s="16" t="s">
        <v>246</v>
      </c>
      <c r="S8" s="270" t="s">
        <v>311</v>
      </c>
      <c r="T8" s="234"/>
    </row>
    <row r="9" spans="1:21" ht="14.5" customHeight="1" x14ac:dyDescent="0.35">
      <c r="A9" s="225"/>
      <c r="B9" s="16" t="s">
        <v>247</v>
      </c>
      <c r="C9" s="263">
        <f t="shared" ref="C9:H10" si="0">D9*(1+$C5)</f>
        <v>1.3710196056250556</v>
      </c>
      <c r="D9" s="263">
        <f t="shared" si="0"/>
        <v>1.3007776144450243</v>
      </c>
      <c r="E9" s="263">
        <f t="shared" si="0"/>
        <v>1.2341343590560001</v>
      </c>
      <c r="F9" s="263">
        <f t="shared" si="0"/>
        <v>1.1709054640000001</v>
      </c>
      <c r="G9" s="263">
        <f t="shared" si="0"/>
        <v>1.110916</v>
      </c>
      <c r="H9" s="263">
        <f t="shared" si="0"/>
        <v>1.054</v>
      </c>
      <c r="I9" s="263">
        <v>1</v>
      </c>
      <c r="J9" s="263">
        <f t="shared" ref="J9:S9" si="1">I9/(1+$C5)</f>
        <v>0.94876660341555974</v>
      </c>
      <c r="K9" s="263">
        <f t="shared" si="1"/>
        <v>0.90015806775669804</v>
      </c>
      <c r="L9" s="263">
        <f t="shared" si="1"/>
        <v>0.85403991248263567</v>
      </c>
      <c r="M9" s="263">
        <f t="shared" si="1"/>
        <v>0.8102845469474721</v>
      </c>
      <c r="N9" s="263">
        <f t="shared" si="1"/>
        <v>0.76877091740746872</v>
      </c>
      <c r="O9" s="263">
        <f t="shared" si="1"/>
        <v>0.72938417211334794</v>
      </c>
      <c r="P9" s="263">
        <f t="shared" si="1"/>
        <v>0.6920153435610511</v>
      </c>
      <c r="Q9" s="263">
        <f t="shared" si="1"/>
        <v>0.65656104702187013</v>
      </c>
      <c r="R9" s="263">
        <f t="shared" si="1"/>
        <v>0.62292319451790334</v>
      </c>
      <c r="S9" s="263">
        <f t="shared" si="1"/>
        <v>0.59100872345152122</v>
      </c>
      <c r="T9" s="234"/>
    </row>
    <row r="10" spans="1:21" ht="14.5" customHeight="1" x14ac:dyDescent="0.35">
      <c r="A10" s="225"/>
      <c r="B10" s="16" t="s">
        <v>248</v>
      </c>
      <c r="C10" s="263">
        <f t="shared" si="0"/>
        <v>1.1261624192640001</v>
      </c>
      <c r="D10" s="263">
        <f t="shared" si="0"/>
        <v>1.1040808032</v>
      </c>
      <c r="E10" s="263">
        <f t="shared" si="0"/>
        <v>1.08243216</v>
      </c>
      <c r="F10" s="263">
        <f t="shared" si="0"/>
        <v>1.0612079999999999</v>
      </c>
      <c r="G10" s="263">
        <f t="shared" si="0"/>
        <v>1.0404</v>
      </c>
      <c r="H10" s="263">
        <f t="shared" si="0"/>
        <v>1.02</v>
      </c>
      <c r="I10" s="263">
        <v>1</v>
      </c>
      <c r="J10" s="263">
        <f t="shared" ref="J10:S10" si="2">I10/(1+$C$6)</f>
        <v>0.98039215686274506</v>
      </c>
      <c r="K10" s="263">
        <f t="shared" si="2"/>
        <v>0.96116878123798533</v>
      </c>
      <c r="L10" s="263">
        <f t="shared" si="2"/>
        <v>0.94232233454704439</v>
      </c>
      <c r="M10" s="263">
        <f t="shared" si="2"/>
        <v>0.92384542602651409</v>
      </c>
      <c r="N10" s="263">
        <f t="shared" si="2"/>
        <v>0.90573080982991572</v>
      </c>
      <c r="O10" s="263">
        <f t="shared" si="2"/>
        <v>0.88797138218619187</v>
      </c>
      <c r="P10" s="263">
        <f t="shared" si="2"/>
        <v>0.87056017861391355</v>
      </c>
      <c r="Q10" s="263">
        <f t="shared" si="2"/>
        <v>0.85349037119011129</v>
      </c>
      <c r="R10" s="263">
        <f t="shared" si="2"/>
        <v>0.83675526587265814</v>
      </c>
      <c r="S10" s="263">
        <f t="shared" si="2"/>
        <v>0.82034829987515501</v>
      </c>
      <c r="T10" s="234"/>
    </row>
    <row r="11" spans="1:21" ht="14.5" customHeight="1" x14ac:dyDescent="0.35">
      <c r="A11" s="225"/>
      <c r="B11" s="16" t="s">
        <v>249</v>
      </c>
      <c r="C11" s="263">
        <f t="shared" ref="C11:H11" si="3">C9*C10</f>
        <v>1.543990755929088</v>
      </c>
      <c r="D11" s="263">
        <f t="shared" si="3"/>
        <v>1.4361635933410424</v>
      </c>
      <c r="E11" s="263">
        <f t="shared" si="3"/>
        <v>1.3358667200032017</v>
      </c>
      <c r="F11" s="263">
        <f t="shared" si="3"/>
        <v>1.242574245640512</v>
      </c>
      <c r="G11" s="263">
        <f t="shared" si="3"/>
        <v>1.1557970064</v>
      </c>
      <c r="H11" s="263">
        <f t="shared" si="3"/>
        <v>1.07508</v>
      </c>
      <c r="I11" s="263">
        <v>1</v>
      </c>
      <c r="J11" s="263">
        <f t="shared" ref="J11:S11" si="4">J9*J10</f>
        <v>0.9301633366819213</v>
      </c>
      <c r="K11" s="263">
        <f t="shared" si="4"/>
        <v>0.86520383290724523</v>
      </c>
      <c r="L11" s="263">
        <f t="shared" si="4"/>
        <v>0.80478088412699067</v>
      </c>
      <c r="M11" s="263">
        <f t="shared" si="4"/>
        <v>0.74857767247738827</v>
      </c>
      <c r="N11" s="263">
        <f t="shared" si="4"/>
        <v>0.69629950559715392</v>
      </c>
      <c r="O11" s="263">
        <f t="shared" si="4"/>
        <v>0.64767227145622086</v>
      </c>
      <c r="P11" s="263">
        <f t="shared" si="4"/>
        <v>0.60244100109407739</v>
      </c>
      <c r="Q11" s="263">
        <f t="shared" si="4"/>
        <v>0.56036853173166401</v>
      </c>
      <c r="R11" s="263">
        <f t="shared" si="4"/>
        <v>0.52123426324707378</v>
      </c>
      <c r="S11" s="263">
        <f t="shared" si="4"/>
        <v>0.4848330014948411</v>
      </c>
      <c r="T11" s="234"/>
    </row>
    <row r="12" spans="1:21" ht="14.5" customHeight="1" x14ac:dyDescent="0.35">
      <c r="A12" s="225"/>
      <c r="T12" s="234"/>
    </row>
    <row r="13" spans="1:21" ht="14.5" customHeight="1" x14ac:dyDescent="0.35">
      <c r="A13" s="225"/>
      <c r="T13" s="234"/>
    </row>
    <row r="14" spans="1:21" ht="14.5" customHeight="1" x14ac:dyDescent="0.35">
      <c r="A14" s="225"/>
      <c r="B14" s="242" t="s">
        <v>250</v>
      </c>
      <c r="T14" s="234"/>
    </row>
    <row r="15" spans="1:21" ht="14.5" customHeight="1" x14ac:dyDescent="0.35">
      <c r="A15" s="225"/>
      <c r="B15" s="16" t="s">
        <v>251</v>
      </c>
      <c r="C15" s="229">
        <v>3</v>
      </c>
      <c r="D15" s="228" t="s">
        <v>252</v>
      </c>
      <c r="T15" s="234"/>
      <c r="U15" s="225" t="s">
        <v>253</v>
      </c>
    </row>
    <row r="16" spans="1:21" ht="14.5" customHeight="1" x14ac:dyDescent="0.35">
      <c r="A16" s="225"/>
      <c r="B16" s="16" t="s">
        <v>254</v>
      </c>
      <c r="C16" s="229">
        <v>100</v>
      </c>
      <c r="D16" s="228" t="s">
        <v>255</v>
      </c>
      <c r="T16" s="234"/>
      <c r="U16" s="225" t="s">
        <v>253</v>
      </c>
    </row>
    <row r="17" spans="1:21" ht="14.5" customHeight="1" x14ac:dyDescent="0.35">
      <c r="A17" s="225"/>
      <c r="C17" s="16">
        <v>0</v>
      </c>
      <c r="D17" s="16">
        <v>1</v>
      </c>
      <c r="E17" s="16">
        <v>2</v>
      </c>
      <c r="F17" s="16">
        <v>3</v>
      </c>
      <c r="G17" s="16">
        <v>4</v>
      </c>
      <c r="H17" s="16">
        <v>5</v>
      </c>
      <c r="I17" s="16">
        <v>6</v>
      </c>
      <c r="J17" s="16">
        <v>7</v>
      </c>
      <c r="K17" s="16">
        <v>8</v>
      </c>
      <c r="L17" s="16">
        <v>9</v>
      </c>
      <c r="M17" s="16">
        <v>10</v>
      </c>
      <c r="N17" s="16">
        <v>11</v>
      </c>
      <c r="O17" s="16">
        <v>12</v>
      </c>
      <c r="P17" s="16">
        <v>13</v>
      </c>
      <c r="Q17" s="16">
        <v>14</v>
      </c>
      <c r="R17" s="16">
        <v>15</v>
      </c>
      <c r="S17" s="16">
        <v>16</v>
      </c>
      <c r="T17" s="234"/>
    </row>
    <row r="18" spans="1:21" ht="14.5" customHeight="1" x14ac:dyDescent="0.35">
      <c r="A18" s="225"/>
      <c r="C18" s="233" t="s">
        <v>231</v>
      </c>
      <c r="D18" s="233" t="s">
        <v>232</v>
      </c>
      <c r="E18" s="233" t="s">
        <v>233</v>
      </c>
      <c r="F18" s="233" t="s">
        <v>234</v>
      </c>
      <c r="G18" s="233" t="s">
        <v>235</v>
      </c>
      <c r="H18" s="233" t="s">
        <v>236</v>
      </c>
      <c r="I18" s="16" t="s">
        <v>237</v>
      </c>
      <c r="J18" s="16" t="s">
        <v>238</v>
      </c>
      <c r="K18" s="16" t="s">
        <v>239</v>
      </c>
      <c r="L18" s="16" t="s">
        <v>240</v>
      </c>
      <c r="M18" s="16" t="s">
        <v>241</v>
      </c>
      <c r="N18" s="16" t="s">
        <v>242</v>
      </c>
      <c r="O18" s="16" t="s">
        <v>243</v>
      </c>
      <c r="P18" s="16" t="s">
        <v>244</v>
      </c>
      <c r="Q18" s="16" t="s">
        <v>245</v>
      </c>
      <c r="R18" s="16" t="s">
        <v>246</v>
      </c>
      <c r="S18" s="270" t="s">
        <v>311</v>
      </c>
      <c r="T18" s="234" t="s">
        <v>256</v>
      </c>
    </row>
    <row r="19" spans="1:21" ht="14.5" customHeight="1" x14ac:dyDescent="0.35">
      <c r="A19" s="225"/>
      <c r="B19" s="16" t="s">
        <v>257</v>
      </c>
      <c r="C19" s="229">
        <v>0</v>
      </c>
      <c r="D19" s="229">
        <v>0</v>
      </c>
      <c r="E19" s="229">
        <v>0</v>
      </c>
      <c r="F19" s="229">
        <v>0</v>
      </c>
      <c r="G19" s="229">
        <v>500</v>
      </c>
      <c r="H19" s="229">
        <v>1000</v>
      </c>
      <c r="I19" s="229">
        <v>0</v>
      </c>
      <c r="J19" s="229">
        <v>0</v>
      </c>
      <c r="T19" s="234"/>
      <c r="U19" s="225" t="s">
        <v>253</v>
      </c>
    </row>
    <row r="20" spans="1:21" ht="14.5" customHeight="1" x14ac:dyDescent="0.35">
      <c r="A20" s="225"/>
      <c r="B20" s="16" t="s">
        <v>258</v>
      </c>
      <c r="C20" s="264">
        <f t="shared" ref="C20:H20" si="5">IF(C17=$C15+6,-$C16,0)</f>
        <v>0</v>
      </c>
      <c r="D20" s="264">
        <f t="shared" si="5"/>
        <v>0</v>
      </c>
      <c r="E20" s="264">
        <f t="shared" si="5"/>
        <v>0</v>
      </c>
      <c r="F20" s="264">
        <f t="shared" si="5"/>
        <v>0</v>
      </c>
      <c r="G20" s="264">
        <f t="shared" si="5"/>
        <v>0</v>
      </c>
      <c r="H20" s="264">
        <f t="shared" si="5"/>
        <v>0</v>
      </c>
      <c r="I20" s="264">
        <f>IF(I17=$C15+6,-$C16,0)</f>
        <v>0</v>
      </c>
      <c r="J20" s="264">
        <f t="shared" ref="J20:S20" si="6">IF(J17=$C15+6,-$C16,0)</f>
        <v>0</v>
      </c>
      <c r="K20" s="264">
        <f t="shared" si="6"/>
        <v>0</v>
      </c>
      <c r="L20" s="264">
        <f t="shared" si="6"/>
        <v>-100</v>
      </c>
      <c r="M20" s="264">
        <f t="shared" si="6"/>
        <v>0</v>
      </c>
      <c r="N20" s="264">
        <f t="shared" si="6"/>
        <v>0</v>
      </c>
      <c r="O20" s="264">
        <f t="shared" si="6"/>
        <v>0</v>
      </c>
      <c r="P20" s="264">
        <f t="shared" si="6"/>
        <v>0</v>
      </c>
      <c r="Q20" s="264">
        <f t="shared" si="6"/>
        <v>0</v>
      </c>
      <c r="R20" s="264">
        <f t="shared" si="6"/>
        <v>0</v>
      </c>
      <c r="S20" s="264">
        <f t="shared" si="6"/>
        <v>0</v>
      </c>
      <c r="T20" s="265"/>
      <c r="U20" s="225" t="s">
        <v>259</v>
      </c>
    </row>
    <row r="21" spans="1:21" ht="14.5" customHeight="1" x14ac:dyDescent="0.35">
      <c r="A21" s="225"/>
      <c r="B21" s="16" t="s">
        <v>260</v>
      </c>
      <c r="C21" s="264"/>
      <c r="D21" s="264"/>
      <c r="E21" s="264"/>
      <c r="F21" s="264"/>
      <c r="G21" s="264"/>
      <c r="H21" s="264"/>
      <c r="I21" s="264">
        <f>IF(I17&lt;=$C15+5,-$J26/I10,0)</f>
        <v>-551.96279168036358</v>
      </c>
      <c r="J21" s="264">
        <f t="shared" ref="J21:S21" si="7">IF(J17&lt;=$C15+5,-$J26/J10,0)</f>
        <v>-563.00204751397087</v>
      </c>
      <c r="K21" s="264">
        <f t="shared" si="7"/>
        <v>-574.26208846425027</v>
      </c>
      <c r="L21" s="264">
        <f t="shared" si="7"/>
        <v>0</v>
      </c>
      <c r="M21" s="264">
        <f t="shared" si="7"/>
        <v>0</v>
      </c>
      <c r="N21" s="264">
        <f t="shared" si="7"/>
        <v>0</v>
      </c>
      <c r="O21" s="264">
        <f t="shared" si="7"/>
        <v>0</v>
      </c>
      <c r="P21" s="264">
        <f t="shared" si="7"/>
        <v>0</v>
      </c>
      <c r="Q21" s="264">
        <f t="shared" si="7"/>
        <v>0</v>
      </c>
      <c r="R21" s="264">
        <f t="shared" si="7"/>
        <v>0</v>
      </c>
      <c r="S21" s="264">
        <f t="shared" si="7"/>
        <v>0</v>
      </c>
      <c r="T21" s="265"/>
      <c r="U21" s="225" t="s">
        <v>259</v>
      </c>
    </row>
    <row r="22" spans="1:21" ht="14.5" customHeight="1" x14ac:dyDescent="0.35">
      <c r="A22" s="225"/>
      <c r="B22" s="16" t="s">
        <v>261</v>
      </c>
      <c r="C22" s="264">
        <f>SUM(C19:C20)</f>
        <v>0</v>
      </c>
      <c r="D22" s="264">
        <f t="shared" ref="D22:S22" si="8">SUM(D19:D21)</f>
        <v>0</v>
      </c>
      <c r="E22" s="264">
        <f t="shared" si="8"/>
        <v>0</v>
      </c>
      <c r="F22" s="264">
        <f t="shared" si="8"/>
        <v>0</v>
      </c>
      <c r="G22" s="264">
        <f t="shared" si="8"/>
        <v>500</v>
      </c>
      <c r="H22" s="264">
        <f t="shared" si="8"/>
        <v>1000</v>
      </c>
      <c r="I22" s="264">
        <f t="shared" si="8"/>
        <v>-551.96279168036358</v>
      </c>
      <c r="J22" s="264">
        <f t="shared" si="8"/>
        <v>-563.00204751397087</v>
      </c>
      <c r="K22" s="264">
        <f t="shared" si="8"/>
        <v>-574.26208846425027</v>
      </c>
      <c r="L22" s="264">
        <f t="shared" si="8"/>
        <v>-100</v>
      </c>
      <c r="M22" s="264">
        <f t="shared" si="8"/>
        <v>0</v>
      </c>
      <c r="N22" s="264">
        <f t="shared" si="8"/>
        <v>0</v>
      </c>
      <c r="O22" s="264">
        <f t="shared" si="8"/>
        <v>0</v>
      </c>
      <c r="P22" s="264">
        <f t="shared" si="8"/>
        <v>0</v>
      </c>
      <c r="Q22" s="264">
        <f t="shared" si="8"/>
        <v>0</v>
      </c>
      <c r="R22" s="264">
        <f t="shared" si="8"/>
        <v>0</v>
      </c>
      <c r="S22" s="264">
        <f t="shared" si="8"/>
        <v>0</v>
      </c>
      <c r="T22" s="237" t="s">
        <v>262</v>
      </c>
      <c r="U22" s="225" t="s">
        <v>259</v>
      </c>
    </row>
    <row r="23" spans="1:21" ht="14.5" customHeight="1" x14ac:dyDescent="0.35">
      <c r="A23" s="225"/>
      <c r="B23" s="16" t="s">
        <v>263</v>
      </c>
      <c r="C23" s="264">
        <f t="shared" ref="C23:S23" si="9">C22*C11</f>
        <v>0</v>
      </c>
      <c r="D23" s="264">
        <f t="shared" si="9"/>
        <v>0</v>
      </c>
      <c r="E23" s="264">
        <f t="shared" si="9"/>
        <v>0</v>
      </c>
      <c r="F23" s="264">
        <f t="shared" si="9"/>
        <v>0</v>
      </c>
      <c r="G23" s="264">
        <f t="shared" si="9"/>
        <v>577.89850320000005</v>
      </c>
      <c r="H23" s="264">
        <f t="shared" si="9"/>
        <v>1075.08</v>
      </c>
      <c r="I23" s="264">
        <f t="shared" si="9"/>
        <v>-551.96279168036358</v>
      </c>
      <c r="J23" s="264">
        <f t="shared" si="9"/>
        <v>-523.68386307434878</v>
      </c>
      <c r="K23" s="266">
        <f t="shared" si="9"/>
        <v>-496.85376003258887</v>
      </c>
      <c r="L23" s="266">
        <f t="shared" si="9"/>
        <v>-80.478088412699066</v>
      </c>
      <c r="M23" s="266">
        <f t="shared" si="9"/>
        <v>0</v>
      </c>
      <c r="N23" s="266">
        <f t="shared" si="9"/>
        <v>0</v>
      </c>
      <c r="O23" s="266">
        <f t="shared" si="9"/>
        <v>0</v>
      </c>
      <c r="P23" s="266">
        <f t="shared" si="9"/>
        <v>0</v>
      </c>
      <c r="Q23" s="266">
        <f t="shared" si="9"/>
        <v>0</v>
      </c>
      <c r="R23" s="266">
        <f t="shared" si="9"/>
        <v>0</v>
      </c>
      <c r="S23" s="266">
        <f t="shared" si="9"/>
        <v>0</v>
      </c>
      <c r="T23" s="267">
        <f>ABS(SUM(C23:S23))</f>
        <v>3.1263880373444408E-13</v>
      </c>
      <c r="U23" s="225" t="s">
        <v>259</v>
      </c>
    </row>
    <row r="24" spans="1:21" ht="14.5" customHeight="1" x14ac:dyDescent="0.35">
      <c r="A24" s="225"/>
      <c r="T24" s="234"/>
      <c r="U24" s="225" t="s">
        <v>259</v>
      </c>
    </row>
    <row r="25" spans="1:21" ht="14.5" customHeight="1" x14ac:dyDescent="0.35">
      <c r="A25" s="225"/>
      <c r="C25" s="222" t="s">
        <v>264</v>
      </c>
      <c r="D25" s="222" t="s">
        <v>265</v>
      </c>
      <c r="E25" s="222" t="s">
        <v>266</v>
      </c>
      <c r="F25" s="222" t="s">
        <v>267</v>
      </c>
      <c r="G25" s="222" t="s">
        <v>268</v>
      </c>
      <c r="H25" s="222" t="s">
        <v>269</v>
      </c>
      <c r="I25" s="222" t="s">
        <v>270</v>
      </c>
      <c r="J25" s="222" t="s">
        <v>256</v>
      </c>
      <c r="T25" s="234"/>
    </row>
    <row r="26" spans="1:21" ht="14.5" customHeight="1" x14ac:dyDescent="0.35">
      <c r="A26" s="225"/>
      <c r="B26" s="16" t="s">
        <v>271</v>
      </c>
      <c r="C26" s="268">
        <f>D19*D$11/SUMIF($I$17:$S$17,"&lt;="&amp;$C15+5,$I$9:$S$9)</f>
        <v>0</v>
      </c>
      <c r="D26" s="268">
        <f t="shared" ref="D26:H26" si="10">E19*E$11/SUMIF($I$17:$S$17,"&lt;="&amp;$C15+5,$I$9:$S$9)</f>
        <v>0</v>
      </c>
      <c r="E26" s="268">
        <f t="shared" si="10"/>
        <v>0</v>
      </c>
      <c r="F26" s="268">
        <f t="shared" si="10"/>
        <v>202.84794085559659</v>
      </c>
      <c r="G26" s="268">
        <f t="shared" si="10"/>
        <v>377.36343501059747</v>
      </c>
      <c r="H26" s="268">
        <f t="shared" si="10"/>
        <v>0</v>
      </c>
      <c r="I26" s="268">
        <f>SUMPRODUCT($F$11:$S$11,F20:S20)/SUMIF(I17:S17,"&lt;="&amp;C15+5,$I$9:$S$9)</f>
        <v>-28.248584185830527</v>
      </c>
      <c r="J26" s="269">
        <f>SUM(C26:I26)</f>
        <v>551.96279168036358</v>
      </c>
      <c r="T26" s="234"/>
      <c r="U26" s="225" t="s">
        <v>259</v>
      </c>
    </row>
    <row r="27" spans="1:21" ht="14.5" customHeight="1" x14ac:dyDescent="0.35">
      <c r="A27" s="225"/>
      <c r="C27" s="223"/>
      <c r="D27" s="223"/>
      <c r="E27" s="223"/>
      <c r="F27" s="223"/>
      <c r="G27" s="223"/>
      <c r="H27" s="223"/>
      <c r="I27" s="223"/>
      <c r="J27" s="223"/>
      <c r="K27" s="223"/>
      <c r="L27" s="223"/>
      <c r="T27" s="234"/>
    </row>
    <row r="28" spans="1:21" ht="14.5" customHeight="1" x14ac:dyDescent="0.35">
      <c r="A28" s="225"/>
      <c r="T28" s="234"/>
    </row>
    <row r="29" spans="1:21" ht="14.5" customHeight="1" x14ac:dyDescent="0.35">
      <c r="A29" s="225"/>
      <c r="T29" s="234"/>
    </row>
    <row r="30" spans="1:21" ht="14.5" customHeight="1" x14ac:dyDescent="0.35">
      <c r="A30" s="225"/>
      <c r="B30" s="242" t="s">
        <v>272</v>
      </c>
      <c r="T30" s="234"/>
    </row>
    <row r="31" spans="1:21" ht="14.5" customHeight="1" x14ac:dyDescent="0.35">
      <c r="A31" s="225"/>
      <c r="B31" s="16" t="s">
        <v>251</v>
      </c>
      <c r="C31" s="229">
        <v>5</v>
      </c>
      <c r="D31" s="228" t="s">
        <v>252</v>
      </c>
      <c r="T31" s="234"/>
      <c r="U31" s="225" t="s">
        <v>253</v>
      </c>
    </row>
    <row r="32" spans="1:21" ht="14.5" customHeight="1" x14ac:dyDescent="0.35">
      <c r="A32" s="225"/>
      <c r="B32" s="16" t="s">
        <v>254</v>
      </c>
      <c r="C32" s="229">
        <v>0</v>
      </c>
      <c r="D32" s="228" t="s">
        <v>255</v>
      </c>
      <c r="T32" s="234"/>
      <c r="U32" s="225" t="s">
        <v>253</v>
      </c>
    </row>
    <row r="33" spans="1:21" ht="14.5" customHeight="1" x14ac:dyDescent="0.35">
      <c r="A33" s="225"/>
      <c r="C33" s="16">
        <v>0</v>
      </c>
      <c r="D33" s="16">
        <v>1</v>
      </c>
      <c r="E33" s="16">
        <v>2</v>
      </c>
      <c r="F33" s="16">
        <v>3</v>
      </c>
      <c r="G33" s="16">
        <v>4</v>
      </c>
      <c r="H33" s="16">
        <v>5</v>
      </c>
      <c r="I33" s="16">
        <v>6</v>
      </c>
      <c r="J33" s="16">
        <v>7</v>
      </c>
      <c r="K33" s="16">
        <v>8</v>
      </c>
      <c r="L33" s="16">
        <v>9</v>
      </c>
      <c r="M33" s="16">
        <v>10</v>
      </c>
      <c r="N33" s="16">
        <v>11</v>
      </c>
      <c r="O33" s="16">
        <v>12</v>
      </c>
      <c r="P33" s="16">
        <v>13</v>
      </c>
      <c r="Q33" s="16">
        <v>14</v>
      </c>
      <c r="R33" s="16">
        <v>15</v>
      </c>
      <c r="S33" s="16">
        <v>16</v>
      </c>
      <c r="T33" s="234"/>
    </row>
    <row r="34" spans="1:21" ht="14.5" customHeight="1" x14ac:dyDescent="0.35">
      <c r="A34" s="225"/>
      <c r="C34" s="233" t="s">
        <v>231</v>
      </c>
      <c r="D34" s="233" t="s">
        <v>232</v>
      </c>
      <c r="E34" s="233" t="s">
        <v>233</v>
      </c>
      <c r="F34" s="233" t="s">
        <v>234</v>
      </c>
      <c r="G34" s="233" t="s">
        <v>235</v>
      </c>
      <c r="H34" s="233" t="s">
        <v>236</v>
      </c>
      <c r="I34" s="16" t="s">
        <v>237</v>
      </c>
      <c r="J34" s="16" t="s">
        <v>238</v>
      </c>
      <c r="K34" s="16" t="s">
        <v>239</v>
      </c>
      <c r="L34" s="16" t="s">
        <v>240</v>
      </c>
      <c r="M34" s="16" t="s">
        <v>241</v>
      </c>
      <c r="N34" s="16" t="s">
        <v>242</v>
      </c>
      <c r="O34" s="16" t="s">
        <v>243</v>
      </c>
      <c r="P34" s="16" t="s">
        <v>244</v>
      </c>
      <c r="Q34" s="16" t="s">
        <v>245</v>
      </c>
      <c r="R34" s="16" t="s">
        <v>246</v>
      </c>
      <c r="S34" s="270" t="s">
        <v>311</v>
      </c>
      <c r="T34" s="234" t="s">
        <v>256</v>
      </c>
    </row>
    <row r="35" spans="1:21" ht="14.5" customHeight="1" x14ac:dyDescent="0.35">
      <c r="A35" s="225"/>
      <c r="B35" s="16" t="s">
        <v>257</v>
      </c>
      <c r="C35" s="229">
        <v>0</v>
      </c>
      <c r="D35" s="229">
        <v>0</v>
      </c>
      <c r="E35" s="229">
        <v>0</v>
      </c>
      <c r="F35" s="229">
        <v>0</v>
      </c>
      <c r="G35" s="229">
        <v>0</v>
      </c>
      <c r="H35" s="229">
        <v>0</v>
      </c>
      <c r="I35" s="229">
        <v>0</v>
      </c>
      <c r="T35" s="234"/>
      <c r="U35" s="225" t="s">
        <v>253</v>
      </c>
    </row>
    <row r="36" spans="1:21" ht="14.5" customHeight="1" x14ac:dyDescent="0.35">
      <c r="A36" s="225"/>
      <c r="B36" s="16" t="s">
        <v>258</v>
      </c>
      <c r="C36" s="264">
        <f>IF(C33=$C31+6,-$C32,0)</f>
        <v>0</v>
      </c>
      <c r="D36" s="264">
        <f t="shared" ref="D36:S36" si="11">IF(D33=$C31+6,-$C32,0)</f>
        <v>0</v>
      </c>
      <c r="E36" s="264">
        <f t="shared" si="11"/>
        <v>0</v>
      </c>
      <c r="F36" s="264">
        <f t="shared" si="11"/>
        <v>0</v>
      </c>
      <c r="G36" s="264">
        <f t="shared" si="11"/>
        <v>0</v>
      </c>
      <c r="H36" s="264">
        <f t="shared" si="11"/>
        <v>0</v>
      </c>
      <c r="I36" s="264">
        <f t="shared" si="11"/>
        <v>0</v>
      </c>
      <c r="J36" s="264">
        <f t="shared" si="11"/>
        <v>0</v>
      </c>
      <c r="K36" s="264">
        <f t="shared" si="11"/>
        <v>0</v>
      </c>
      <c r="L36" s="264">
        <f t="shared" si="11"/>
        <v>0</v>
      </c>
      <c r="M36" s="264">
        <f t="shared" si="11"/>
        <v>0</v>
      </c>
      <c r="N36" s="264">
        <f t="shared" si="11"/>
        <v>0</v>
      </c>
      <c r="O36" s="264">
        <f t="shared" si="11"/>
        <v>0</v>
      </c>
      <c r="P36" s="264">
        <f t="shared" si="11"/>
        <v>0</v>
      </c>
      <c r="Q36" s="264">
        <f t="shared" si="11"/>
        <v>0</v>
      </c>
      <c r="R36" s="264">
        <f t="shared" si="11"/>
        <v>0</v>
      </c>
      <c r="S36" s="264">
        <f t="shared" si="11"/>
        <v>0</v>
      </c>
      <c r="T36" s="234"/>
      <c r="U36" s="225" t="s">
        <v>259</v>
      </c>
    </row>
    <row r="37" spans="1:21" ht="14.5" customHeight="1" x14ac:dyDescent="0.35">
      <c r="A37" s="225"/>
      <c r="B37" s="16" t="s">
        <v>260</v>
      </c>
      <c r="C37" s="264"/>
      <c r="D37" s="264"/>
      <c r="E37" s="264"/>
      <c r="F37" s="264"/>
      <c r="G37" s="264"/>
      <c r="H37" s="264"/>
      <c r="I37" s="264">
        <f>IF(I33&lt;=$C31+5,-$J42/I$10,0)</f>
        <v>0</v>
      </c>
      <c r="J37" s="264">
        <f t="shared" ref="J37:S37" si="12">IF(J33&lt;=$C31+5,-$J42/J$10,0)</f>
        <v>0</v>
      </c>
      <c r="K37" s="264">
        <f t="shared" si="12"/>
        <v>0</v>
      </c>
      <c r="L37" s="264">
        <f t="shared" si="12"/>
        <v>0</v>
      </c>
      <c r="M37" s="264">
        <f t="shared" si="12"/>
        <v>0</v>
      </c>
      <c r="N37" s="264">
        <f t="shared" si="12"/>
        <v>0</v>
      </c>
      <c r="O37" s="264">
        <f t="shared" si="12"/>
        <v>0</v>
      </c>
      <c r="P37" s="264">
        <f t="shared" si="12"/>
        <v>0</v>
      </c>
      <c r="Q37" s="264">
        <f t="shared" si="12"/>
        <v>0</v>
      </c>
      <c r="R37" s="264">
        <f t="shared" si="12"/>
        <v>0</v>
      </c>
      <c r="S37" s="264">
        <f t="shared" si="12"/>
        <v>0</v>
      </c>
      <c r="T37" s="234"/>
      <c r="U37" s="225" t="s">
        <v>259</v>
      </c>
    </row>
    <row r="38" spans="1:21" ht="14.5" customHeight="1" x14ac:dyDescent="0.35">
      <c r="A38" s="225"/>
      <c r="B38" s="16" t="s">
        <v>261</v>
      </c>
      <c r="C38" s="264">
        <f>SUM(C35:C37)</f>
        <v>0</v>
      </c>
      <c r="D38" s="264">
        <f t="shared" ref="D38:S38" si="13">SUM(D35:D37)</f>
        <v>0</v>
      </c>
      <c r="E38" s="264">
        <f t="shared" si="13"/>
        <v>0</v>
      </c>
      <c r="F38" s="264">
        <f t="shared" si="13"/>
        <v>0</v>
      </c>
      <c r="G38" s="264">
        <f t="shared" si="13"/>
        <v>0</v>
      </c>
      <c r="H38" s="264">
        <f t="shared" si="13"/>
        <v>0</v>
      </c>
      <c r="I38" s="264">
        <f t="shared" si="13"/>
        <v>0</v>
      </c>
      <c r="J38" s="264">
        <f t="shared" si="13"/>
        <v>0</v>
      </c>
      <c r="K38" s="264">
        <f t="shared" si="13"/>
        <v>0</v>
      </c>
      <c r="L38" s="264">
        <f t="shared" si="13"/>
        <v>0</v>
      </c>
      <c r="M38" s="264">
        <f t="shared" si="13"/>
        <v>0</v>
      </c>
      <c r="N38" s="264">
        <f t="shared" si="13"/>
        <v>0</v>
      </c>
      <c r="O38" s="264">
        <f t="shared" si="13"/>
        <v>0</v>
      </c>
      <c r="P38" s="264">
        <f t="shared" si="13"/>
        <v>0</v>
      </c>
      <c r="Q38" s="264">
        <f t="shared" si="13"/>
        <v>0</v>
      </c>
      <c r="R38" s="264">
        <f t="shared" si="13"/>
        <v>0</v>
      </c>
      <c r="S38" s="264">
        <f t="shared" si="13"/>
        <v>0</v>
      </c>
      <c r="T38" s="237" t="s">
        <v>262</v>
      </c>
      <c r="U38" s="225" t="s">
        <v>259</v>
      </c>
    </row>
    <row r="39" spans="1:21" ht="14.5" customHeight="1" x14ac:dyDescent="0.35">
      <c r="A39" s="225"/>
      <c r="B39" s="16" t="s">
        <v>263</v>
      </c>
      <c r="C39" s="264">
        <f t="shared" ref="C39:S39" si="14">C38*C11</f>
        <v>0</v>
      </c>
      <c r="D39" s="264">
        <f t="shared" si="14"/>
        <v>0</v>
      </c>
      <c r="E39" s="264">
        <f t="shared" si="14"/>
        <v>0</v>
      </c>
      <c r="F39" s="264">
        <f t="shared" si="14"/>
        <v>0</v>
      </c>
      <c r="G39" s="264">
        <f t="shared" si="14"/>
        <v>0</v>
      </c>
      <c r="H39" s="264">
        <f t="shared" si="14"/>
        <v>0</v>
      </c>
      <c r="I39" s="264">
        <f t="shared" si="14"/>
        <v>0</v>
      </c>
      <c r="J39" s="264">
        <f t="shared" si="14"/>
        <v>0</v>
      </c>
      <c r="K39" s="264">
        <f t="shared" si="14"/>
        <v>0</v>
      </c>
      <c r="L39" s="264">
        <f t="shared" si="14"/>
        <v>0</v>
      </c>
      <c r="M39" s="264">
        <f t="shared" si="14"/>
        <v>0</v>
      </c>
      <c r="N39" s="264">
        <f t="shared" si="14"/>
        <v>0</v>
      </c>
      <c r="O39" s="264">
        <f t="shared" si="14"/>
        <v>0</v>
      </c>
      <c r="P39" s="264">
        <f t="shared" si="14"/>
        <v>0</v>
      </c>
      <c r="Q39" s="264">
        <f t="shared" si="14"/>
        <v>0</v>
      </c>
      <c r="R39" s="264">
        <f t="shared" si="14"/>
        <v>0</v>
      </c>
      <c r="S39" s="264">
        <f t="shared" si="14"/>
        <v>0</v>
      </c>
      <c r="T39" s="236">
        <v>0</v>
      </c>
      <c r="U39" s="225" t="s">
        <v>259</v>
      </c>
    </row>
    <row r="40" spans="1:21" ht="14.5" customHeight="1" x14ac:dyDescent="0.35">
      <c r="A40" s="225"/>
      <c r="C40" s="221"/>
      <c r="D40" s="221"/>
      <c r="E40" s="221"/>
      <c r="F40" s="221"/>
      <c r="G40" s="221"/>
      <c r="H40" s="221"/>
      <c r="I40" s="221"/>
      <c r="J40" s="221"/>
      <c r="K40" s="221"/>
      <c r="L40" s="221"/>
      <c r="M40" s="221"/>
      <c r="N40" s="221"/>
      <c r="O40" s="221"/>
      <c r="P40" s="221"/>
      <c r="Q40" s="221"/>
      <c r="R40" s="221"/>
      <c r="S40" s="221"/>
      <c r="T40" s="236"/>
      <c r="U40" s="225" t="s">
        <v>259</v>
      </c>
    </row>
    <row r="41" spans="1:21" ht="14.5" customHeight="1" x14ac:dyDescent="0.35">
      <c r="A41" s="225"/>
      <c r="C41" s="222" t="s">
        <v>264</v>
      </c>
      <c r="D41" s="222" t="s">
        <v>265</v>
      </c>
      <c r="E41" s="222" t="s">
        <v>266</v>
      </c>
      <c r="F41" s="222" t="s">
        <v>267</v>
      </c>
      <c r="G41" s="222" t="s">
        <v>268</v>
      </c>
      <c r="H41" s="222" t="s">
        <v>269</v>
      </c>
      <c r="I41" s="222" t="s">
        <v>270</v>
      </c>
      <c r="J41" s="222" t="s">
        <v>256</v>
      </c>
      <c r="T41" s="234"/>
    </row>
    <row r="42" spans="1:21" ht="14.5" customHeight="1" x14ac:dyDescent="0.35">
      <c r="A42" s="225"/>
      <c r="B42" s="16" t="s">
        <v>271</v>
      </c>
      <c r="C42" s="268">
        <f>D35*D$11/SUMIF($I$33:$S$33,"&lt;="&amp;$C31+5,$I$9:$S$9)</f>
        <v>0</v>
      </c>
      <c r="D42" s="268">
        <f t="shared" ref="D42:H42" si="15">E35*E$11/SUMIF($I$33:$S$33,"&lt;="&amp;$C31+5,$I$9:$S$9)</f>
        <v>0</v>
      </c>
      <c r="E42" s="268">
        <f t="shared" si="15"/>
        <v>0</v>
      </c>
      <c r="F42" s="268">
        <f t="shared" si="15"/>
        <v>0</v>
      </c>
      <c r="G42" s="268">
        <f t="shared" si="15"/>
        <v>0</v>
      </c>
      <c r="H42" s="268">
        <f t="shared" si="15"/>
        <v>0</v>
      </c>
      <c r="I42" s="268">
        <f>SUMPRODUCT($F$11:$S$11,F36:S36)/SUMIF(I33:S33,"&lt;="&amp;C31+5,$I$9:$S$9)</f>
        <v>0</v>
      </c>
      <c r="J42" s="269">
        <f>SUM(C42:I42)</f>
        <v>0</v>
      </c>
      <c r="T42" s="234"/>
      <c r="U42" s="225" t="s">
        <v>259</v>
      </c>
    </row>
    <row r="43" spans="1:21" ht="14.5" customHeight="1" x14ac:dyDescent="0.35">
      <c r="A43" s="225"/>
      <c r="F43" s="223"/>
      <c r="I43" s="223"/>
      <c r="T43" s="234"/>
    </row>
    <row r="44" spans="1:21" ht="14.5" customHeight="1" x14ac:dyDescent="0.35">
      <c r="A44" s="225"/>
      <c r="E44" s="235"/>
      <c r="T44" s="234"/>
    </row>
    <row r="45" spans="1:21" ht="14.5" customHeight="1" x14ac:dyDescent="0.35">
      <c r="A45" s="225"/>
      <c r="B45" s="242" t="s">
        <v>273</v>
      </c>
      <c r="T45" s="234"/>
    </row>
    <row r="46" spans="1:21" ht="15" customHeight="1" thickBot="1" x14ac:dyDescent="0.4">
      <c r="A46" s="225"/>
      <c r="T46" s="234"/>
    </row>
    <row r="47" spans="1:21" ht="14.5" customHeight="1" x14ac:dyDescent="0.35">
      <c r="A47" s="254"/>
      <c r="B47" s="250" t="s">
        <v>274</v>
      </c>
      <c r="C47" s="246" t="s">
        <v>275</v>
      </c>
      <c r="D47" s="240"/>
      <c r="T47" s="234"/>
    </row>
    <row r="48" spans="1:21" ht="14.5" customHeight="1" x14ac:dyDescent="0.35">
      <c r="A48" s="254"/>
      <c r="B48" s="251" t="s">
        <v>276</v>
      </c>
      <c r="C48" s="245" t="s">
        <v>237</v>
      </c>
      <c r="D48" s="241"/>
      <c r="T48" s="234"/>
    </row>
    <row r="49" spans="1:20" ht="14.5" customHeight="1" x14ac:dyDescent="0.35">
      <c r="A49" s="254"/>
      <c r="B49" s="251" t="s">
        <v>250</v>
      </c>
      <c r="C49" s="271">
        <f>J26</f>
        <v>551.96279168036358</v>
      </c>
      <c r="D49" s="241"/>
      <c r="T49" s="234"/>
    </row>
    <row r="50" spans="1:20" ht="14.5" customHeight="1" x14ac:dyDescent="0.35">
      <c r="A50" s="254"/>
      <c r="B50" s="251" t="s">
        <v>272</v>
      </c>
      <c r="C50" s="271">
        <f>J42</f>
        <v>0</v>
      </c>
      <c r="D50" s="241"/>
      <c r="T50" s="234"/>
    </row>
    <row r="51" spans="1:20" ht="14.5" customHeight="1" x14ac:dyDescent="0.35">
      <c r="A51" s="254"/>
      <c r="B51" s="251" t="s">
        <v>277</v>
      </c>
      <c r="C51" s="272"/>
      <c r="D51" s="241"/>
      <c r="T51" s="234"/>
    </row>
    <row r="52" spans="1:20" ht="14.5" customHeight="1" x14ac:dyDescent="0.35">
      <c r="A52" s="254"/>
      <c r="B52" s="251"/>
      <c r="C52" s="272"/>
      <c r="D52" s="241"/>
      <c r="T52" s="234"/>
    </row>
    <row r="53" spans="1:20" ht="15" customHeight="1" thickBot="1" x14ac:dyDescent="0.4">
      <c r="A53" s="254"/>
      <c r="B53" s="252" t="s">
        <v>292</v>
      </c>
      <c r="C53" s="247">
        <f>SUM(C49:C50)</f>
        <v>551.96279168036358</v>
      </c>
      <c r="D53" s="241"/>
      <c r="T53" s="234"/>
    </row>
    <row r="54" spans="1:20" ht="15.5" customHeight="1" thickTop="1" thickBot="1" x14ac:dyDescent="0.4">
      <c r="A54" s="254"/>
      <c r="B54" s="252"/>
      <c r="C54" s="249"/>
      <c r="D54" s="241"/>
      <c r="T54" s="234"/>
    </row>
    <row r="55" spans="1:20" ht="15.5" customHeight="1" thickTop="1" thickBot="1" x14ac:dyDescent="0.4">
      <c r="A55" s="255"/>
      <c r="B55" s="253"/>
      <c r="C55" s="248"/>
      <c r="D55" s="243"/>
      <c r="E55" s="238"/>
      <c r="T55" s="234"/>
    </row>
    <row r="56" spans="1:20" ht="15" customHeight="1" thickBot="1" x14ac:dyDescent="0.4">
      <c r="A56" s="256"/>
      <c r="B56" s="239"/>
      <c r="C56" s="239"/>
      <c r="D56" s="239"/>
      <c r="E56" s="239"/>
      <c r="F56" s="227"/>
      <c r="G56" s="227"/>
      <c r="H56" s="227"/>
      <c r="I56" s="227"/>
      <c r="J56" s="227"/>
      <c r="K56" s="227"/>
      <c r="L56" s="227"/>
      <c r="M56" s="227"/>
      <c r="N56" s="227"/>
      <c r="O56" s="227"/>
      <c r="P56" s="227"/>
      <c r="Q56" s="227"/>
      <c r="R56" s="227"/>
      <c r="S56" s="227"/>
      <c r="T56" s="244"/>
    </row>
    <row r="59" spans="1:20" ht="14.5" customHeight="1" x14ac:dyDescent="0.35">
      <c r="C59" s="16" t="s">
        <v>19</v>
      </c>
    </row>
  </sheetData>
  <mergeCells count="1">
    <mergeCell ref="B3:M3"/>
  </mergeCells>
  <conditionalFormatting sqref="T23">
    <cfRule type="cellIs" dxfId="8" priority="1" operator="greaterThan">
      <formula>0.5</formula>
    </cfRule>
  </conditionalFormatting>
  <pageMargins left="0.75" right="0.75" top="1" bottom="1" header="0.5" footer="0.5"/>
  <pageSetup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97"/>
  <sheetViews>
    <sheetView workbookViewId="0">
      <selection activeCell="C14" sqref="C14"/>
    </sheetView>
  </sheetViews>
  <sheetFormatPr defaultRowHeight="14.5" customHeight="1" x14ac:dyDescent="0.25"/>
  <cols>
    <col min="1" max="1" width="9.1796875" customWidth="1"/>
    <col min="2" max="2" width="49.54296875" customWidth="1"/>
    <col min="3" max="3" width="11.1796875" customWidth="1"/>
    <col min="4" max="4" width="11.54296875" customWidth="1"/>
    <col min="5" max="5" width="10.54296875" customWidth="1"/>
    <col min="6" max="11" width="9.81640625" customWidth="1"/>
    <col min="12" max="12" width="8.81640625" customWidth="1"/>
  </cols>
  <sheetData>
    <row r="1" spans="1:24" ht="18.5" customHeight="1" x14ac:dyDescent="0.45">
      <c r="A1" s="224" t="s">
        <v>279</v>
      </c>
      <c r="B1" s="228"/>
      <c r="T1" s="265"/>
    </row>
    <row r="2" spans="1:24" ht="14.5" customHeight="1" x14ac:dyDescent="0.35">
      <c r="A2" s="287"/>
      <c r="B2" s="228"/>
      <c r="T2" s="265"/>
    </row>
    <row r="3" spans="1:24" ht="44.25" customHeight="1" x14ac:dyDescent="0.35">
      <c r="A3" s="287"/>
      <c r="B3" s="328" t="s">
        <v>312</v>
      </c>
      <c r="C3" s="328"/>
      <c r="D3" s="328"/>
      <c r="E3" s="328"/>
      <c r="F3" s="328"/>
      <c r="G3" s="328"/>
      <c r="H3" s="328"/>
      <c r="I3" s="328"/>
      <c r="J3" s="328"/>
      <c r="K3" s="328"/>
      <c r="L3" s="328"/>
      <c r="M3" s="328"/>
      <c r="T3" s="265"/>
    </row>
    <row r="4" spans="1:24" ht="14.5" customHeight="1" x14ac:dyDescent="0.35">
      <c r="A4" s="287"/>
      <c r="B4" s="228"/>
      <c r="T4" s="265"/>
    </row>
    <row r="5" spans="1:24" ht="14.5" customHeight="1" x14ac:dyDescent="0.25">
      <c r="A5" s="287"/>
      <c r="B5" t="s">
        <v>228</v>
      </c>
      <c r="C5" s="273">
        <v>5.3999999999999999E-2</v>
      </c>
      <c r="T5" s="265"/>
    </row>
    <row r="6" spans="1:24" ht="14.5" customHeight="1" x14ac:dyDescent="0.25">
      <c r="A6" s="287"/>
      <c r="B6" t="s">
        <v>229</v>
      </c>
      <c r="C6" s="273">
        <v>0.02</v>
      </c>
      <c r="T6" s="265"/>
    </row>
    <row r="7" spans="1:24" ht="14.5" customHeight="1" x14ac:dyDescent="0.25">
      <c r="A7" s="287"/>
      <c r="C7" s="274"/>
      <c r="D7" s="274"/>
      <c r="E7" s="274"/>
      <c r="T7" s="265"/>
    </row>
    <row r="8" spans="1:24" ht="14.5" customHeight="1" x14ac:dyDescent="0.25">
      <c r="A8" s="287"/>
      <c r="C8" s="275" t="s">
        <v>231</v>
      </c>
      <c r="D8" s="275" t="s">
        <v>232</v>
      </c>
      <c r="E8" s="275" t="s">
        <v>233</v>
      </c>
      <c r="F8" s="275" t="s">
        <v>234</v>
      </c>
      <c r="G8" s="275" t="s">
        <v>235</v>
      </c>
      <c r="H8" s="275" t="s">
        <v>236</v>
      </c>
      <c r="I8" t="s">
        <v>237</v>
      </c>
      <c r="J8" t="s">
        <v>238</v>
      </c>
      <c r="K8" t="s">
        <v>239</v>
      </c>
      <c r="L8" t="s">
        <v>240</v>
      </c>
      <c r="M8" t="s">
        <v>241</v>
      </c>
      <c r="N8" t="s">
        <v>242</v>
      </c>
      <c r="O8" t="s">
        <v>243</v>
      </c>
      <c r="P8" t="s">
        <v>244</v>
      </c>
      <c r="Q8" t="s">
        <v>245</v>
      </c>
      <c r="R8" t="s">
        <v>246</v>
      </c>
      <c r="S8" t="s">
        <v>311</v>
      </c>
      <c r="T8" s="265"/>
    </row>
    <row r="9" spans="1:24" ht="14.5" customHeight="1" x14ac:dyDescent="0.25">
      <c r="A9" s="287"/>
      <c r="B9" t="s">
        <v>247</v>
      </c>
      <c r="C9" s="263">
        <f t="shared" ref="C9:G10" si="0">D9*(1+$C5)</f>
        <v>1.3007776144450243</v>
      </c>
      <c r="D9" s="263">
        <f t="shared" si="0"/>
        <v>1.2341343590560001</v>
      </c>
      <c r="E9" s="263">
        <f t="shared" si="0"/>
        <v>1.1709054640000001</v>
      </c>
      <c r="F9" s="263">
        <f t="shared" si="0"/>
        <v>1.110916</v>
      </c>
      <c r="G9" s="263">
        <f t="shared" si="0"/>
        <v>1.054</v>
      </c>
      <c r="H9" s="263">
        <v>1</v>
      </c>
      <c r="I9" s="263">
        <f t="shared" ref="I9:S9" si="1">H9/(1+$C5)</f>
        <v>0.94876660341555974</v>
      </c>
      <c r="J9" s="263">
        <f t="shared" si="1"/>
        <v>0.90015806775669804</v>
      </c>
      <c r="K9" s="263">
        <f t="shared" si="1"/>
        <v>0.85403991248263567</v>
      </c>
      <c r="L9" s="263">
        <f t="shared" si="1"/>
        <v>0.8102845469474721</v>
      </c>
      <c r="M9" s="263">
        <f t="shared" si="1"/>
        <v>0.76877091740746872</v>
      </c>
      <c r="N9" s="263">
        <f t="shared" si="1"/>
        <v>0.72938417211334794</v>
      </c>
      <c r="O9" s="263">
        <f t="shared" si="1"/>
        <v>0.6920153435610511</v>
      </c>
      <c r="P9" s="263">
        <f t="shared" si="1"/>
        <v>0.65656104702187013</v>
      </c>
      <c r="Q9" s="263">
        <f t="shared" si="1"/>
        <v>0.62292319451790334</v>
      </c>
      <c r="R9" s="263">
        <f t="shared" si="1"/>
        <v>0.59100872345152122</v>
      </c>
      <c r="S9" s="263">
        <f t="shared" si="1"/>
        <v>0.56072933913806566</v>
      </c>
      <c r="T9" s="265"/>
    </row>
    <row r="10" spans="1:24" ht="14.5" customHeight="1" x14ac:dyDescent="0.25">
      <c r="A10" s="287"/>
      <c r="B10" t="s">
        <v>248</v>
      </c>
      <c r="C10" s="263">
        <f t="shared" si="0"/>
        <v>1.1040808032</v>
      </c>
      <c r="D10" s="263">
        <f t="shared" si="0"/>
        <v>1.08243216</v>
      </c>
      <c r="E10" s="263">
        <f t="shared" si="0"/>
        <v>1.0612079999999999</v>
      </c>
      <c r="F10" s="263">
        <f t="shared" si="0"/>
        <v>1.0404</v>
      </c>
      <c r="G10" s="263">
        <f t="shared" si="0"/>
        <v>1.02</v>
      </c>
      <c r="H10" s="263">
        <v>1</v>
      </c>
      <c r="I10" s="263">
        <f t="shared" ref="I10:S10" si="2">H10/(1+$C$6)</f>
        <v>0.98039215686274506</v>
      </c>
      <c r="J10" s="263">
        <f t="shared" si="2"/>
        <v>0.96116878123798533</v>
      </c>
      <c r="K10" s="263">
        <f t="shared" si="2"/>
        <v>0.94232233454704439</v>
      </c>
      <c r="L10" s="263">
        <f t="shared" si="2"/>
        <v>0.92384542602651409</v>
      </c>
      <c r="M10" s="263">
        <f t="shared" si="2"/>
        <v>0.90573080982991572</v>
      </c>
      <c r="N10" s="263">
        <f t="shared" si="2"/>
        <v>0.88797138218619187</v>
      </c>
      <c r="O10" s="263">
        <f t="shared" si="2"/>
        <v>0.87056017861391355</v>
      </c>
      <c r="P10" s="263">
        <f t="shared" si="2"/>
        <v>0.85349037119011129</v>
      </c>
      <c r="Q10" s="263">
        <f t="shared" si="2"/>
        <v>0.83675526587265814</v>
      </c>
      <c r="R10" s="263">
        <f t="shared" si="2"/>
        <v>0.82034829987515501</v>
      </c>
      <c r="S10" s="263">
        <f t="shared" si="2"/>
        <v>0.80426303909328922</v>
      </c>
      <c r="T10" s="265"/>
    </row>
    <row r="11" spans="1:24" ht="14.5" customHeight="1" x14ac:dyDescent="0.25">
      <c r="A11" s="287"/>
      <c r="B11" t="s">
        <v>249</v>
      </c>
      <c r="C11" s="263">
        <f t="shared" ref="C11:G11" si="3">C9*C10</f>
        <v>1.4361635933410424</v>
      </c>
      <c r="D11" s="263">
        <f t="shared" si="3"/>
        <v>1.3358667200032017</v>
      </c>
      <c r="E11" s="263">
        <f t="shared" si="3"/>
        <v>1.242574245640512</v>
      </c>
      <c r="F11" s="263">
        <f t="shared" si="3"/>
        <v>1.1557970064</v>
      </c>
      <c r="G11" s="263">
        <f t="shared" si="3"/>
        <v>1.07508</v>
      </c>
      <c r="H11" s="263">
        <v>1</v>
      </c>
      <c r="I11" s="263">
        <f t="shared" ref="I11:S11" si="4">I9*I10</f>
        <v>0.9301633366819213</v>
      </c>
      <c r="J11" s="263">
        <f t="shared" si="4"/>
        <v>0.86520383290724523</v>
      </c>
      <c r="K11" s="263">
        <f t="shared" si="4"/>
        <v>0.80478088412699067</v>
      </c>
      <c r="L11" s="263">
        <f t="shared" si="4"/>
        <v>0.74857767247738827</v>
      </c>
      <c r="M11" s="263">
        <f t="shared" si="4"/>
        <v>0.69629950559715392</v>
      </c>
      <c r="N11" s="263">
        <f t="shared" si="4"/>
        <v>0.64767227145622086</v>
      </c>
      <c r="O11" s="263">
        <f t="shared" si="4"/>
        <v>0.60244100109407739</v>
      </c>
      <c r="P11" s="263">
        <f t="shared" si="4"/>
        <v>0.56036853173166401</v>
      </c>
      <c r="Q11" s="263">
        <f t="shared" si="4"/>
        <v>0.52123426324707378</v>
      </c>
      <c r="R11" s="263">
        <f t="shared" si="4"/>
        <v>0.4848330014948411</v>
      </c>
      <c r="S11" s="263">
        <f t="shared" si="4"/>
        <v>0.45097388240395231</v>
      </c>
      <c r="T11" s="265"/>
    </row>
    <row r="12" spans="1:24" ht="14.5" customHeight="1" x14ac:dyDescent="0.25">
      <c r="A12" s="287"/>
      <c r="T12" s="265"/>
    </row>
    <row r="13" spans="1:24" ht="14.5" customHeight="1" x14ac:dyDescent="0.35">
      <c r="A13" s="287"/>
      <c r="C13" s="228" t="s">
        <v>236</v>
      </c>
      <c r="T13" s="265"/>
      <c r="V13" s="288" t="s">
        <v>281</v>
      </c>
      <c r="W13" s="288"/>
      <c r="X13" s="288"/>
    </row>
    <row r="14" spans="1:24" ht="14.5" customHeight="1" x14ac:dyDescent="0.35">
      <c r="A14" s="287"/>
      <c r="B14" s="230" t="s">
        <v>282</v>
      </c>
      <c r="C14" s="258" t="s">
        <v>283</v>
      </c>
      <c r="T14" s="265"/>
      <c r="V14" s="288" t="s">
        <v>284</v>
      </c>
      <c r="W14" s="288" t="s">
        <v>283</v>
      </c>
      <c r="X14" s="288" t="s">
        <v>285</v>
      </c>
    </row>
    <row r="15" spans="1:24" ht="14.5" customHeight="1" x14ac:dyDescent="0.35">
      <c r="A15" s="287"/>
      <c r="B15" s="260" t="s">
        <v>286</v>
      </c>
      <c r="C15" s="229">
        <v>0</v>
      </c>
      <c r="D15" t="s">
        <v>287</v>
      </c>
      <c r="T15" s="265"/>
    </row>
    <row r="16" spans="1:24" ht="14.5" customHeight="1" x14ac:dyDescent="0.35">
      <c r="A16" s="287"/>
      <c r="B16" s="230" t="s">
        <v>288</v>
      </c>
      <c r="C16" s="259" t="s">
        <v>284</v>
      </c>
      <c r="T16" s="265"/>
    </row>
    <row r="17" spans="1:21" ht="14.5" customHeight="1" x14ac:dyDescent="0.25">
      <c r="A17" s="287"/>
      <c r="B17" s="261" t="s">
        <v>289</v>
      </c>
      <c r="T17" s="265"/>
    </row>
    <row r="18" spans="1:21" ht="14.5" customHeight="1" x14ac:dyDescent="0.25">
      <c r="A18" s="287"/>
      <c r="T18" s="265"/>
    </row>
    <row r="19" spans="1:21" ht="14.5" customHeight="1" x14ac:dyDescent="0.35">
      <c r="A19" s="287"/>
      <c r="B19" s="242" t="s">
        <v>250</v>
      </c>
      <c r="T19" s="265"/>
    </row>
    <row r="20" spans="1:21" ht="14.5" customHeight="1" x14ac:dyDescent="0.35">
      <c r="A20" s="287"/>
      <c r="B20" t="s">
        <v>251</v>
      </c>
      <c r="C20" s="229">
        <v>2</v>
      </c>
      <c r="D20" s="228" t="s">
        <v>252</v>
      </c>
      <c r="T20" s="265"/>
      <c r="U20" t="s">
        <v>253</v>
      </c>
    </row>
    <row r="21" spans="1:21" ht="14.5" customHeight="1" x14ac:dyDescent="0.35">
      <c r="A21" s="287"/>
      <c r="B21" t="s">
        <v>254</v>
      </c>
      <c r="C21" s="229">
        <v>0</v>
      </c>
      <c r="D21" s="228" t="s">
        <v>255</v>
      </c>
      <c r="T21" s="265"/>
      <c r="U21" t="s">
        <v>253</v>
      </c>
    </row>
    <row r="22" spans="1:21" ht="14.5" customHeight="1" x14ac:dyDescent="0.25">
      <c r="A22" s="287"/>
      <c r="C22">
        <v>0</v>
      </c>
      <c r="D22">
        <v>1</v>
      </c>
      <c r="E22">
        <v>2</v>
      </c>
      <c r="F22">
        <v>3</v>
      </c>
      <c r="G22">
        <v>4</v>
      </c>
      <c r="H22">
        <v>5</v>
      </c>
      <c r="I22">
        <v>6</v>
      </c>
      <c r="J22">
        <v>7</v>
      </c>
      <c r="K22">
        <v>8</v>
      </c>
      <c r="L22">
        <v>9</v>
      </c>
      <c r="M22">
        <f>L22+1</f>
        <v>10</v>
      </c>
      <c r="N22">
        <f t="shared" ref="N22:S22" si="5">M22+1</f>
        <v>11</v>
      </c>
      <c r="O22">
        <f t="shared" si="5"/>
        <v>12</v>
      </c>
      <c r="P22">
        <f t="shared" si="5"/>
        <v>13</v>
      </c>
      <c r="Q22">
        <f t="shared" si="5"/>
        <v>14</v>
      </c>
      <c r="R22">
        <f t="shared" si="5"/>
        <v>15</v>
      </c>
      <c r="S22">
        <f t="shared" si="5"/>
        <v>16</v>
      </c>
      <c r="T22" s="265"/>
    </row>
    <row r="23" spans="1:21" ht="14.5" customHeight="1" x14ac:dyDescent="0.25">
      <c r="A23" s="287"/>
      <c r="C23" s="275" t="s">
        <v>231</v>
      </c>
      <c r="D23" s="275" t="s">
        <v>232</v>
      </c>
      <c r="E23" s="275" t="s">
        <v>233</v>
      </c>
      <c r="F23" s="275" t="s">
        <v>234</v>
      </c>
      <c r="G23" s="275" t="s">
        <v>235</v>
      </c>
      <c r="H23" s="275" t="s">
        <v>236</v>
      </c>
      <c r="I23" t="s">
        <v>237</v>
      </c>
      <c r="J23" t="s">
        <v>238</v>
      </c>
      <c r="K23" t="s">
        <v>239</v>
      </c>
      <c r="L23" t="s">
        <v>240</v>
      </c>
      <c r="M23" t="s">
        <v>241</v>
      </c>
      <c r="N23" t="s">
        <v>242</v>
      </c>
      <c r="O23" t="s">
        <v>243</v>
      </c>
      <c r="P23" t="s">
        <v>244</v>
      </c>
      <c r="Q23" t="s">
        <v>245</v>
      </c>
      <c r="R23" t="s">
        <v>246</v>
      </c>
      <c r="S23" t="s">
        <v>311</v>
      </c>
      <c r="T23" s="265" t="s">
        <v>256</v>
      </c>
    </row>
    <row r="24" spans="1:21" ht="14.5" customHeight="1" x14ac:dyDescent="0.35">
      <c r="A24" s="287"/>
      <c r="B24" t="s">
        <v>257</v>
      </c>
      <c r="C24" s="229">
        <v>0</v>
      </c>
      <c r="D24" s="229">
        <v>0</v>
      </c>
      <c r="E24" s="229">
        <v>0</v>
      </c>
      <c r="F24" s="229">
        <v>0</v>
      </c>
      <c r="G24" s="229">
        <v>0</v>
      </c>
      <c r="H24" s="229">
        <v>1151</v>
      </c>
      <c r="T24" s="265"/>
      <c r="U24" t="s">
        <v>253</v>
      </c>
    </row>
    <row r="25" spans="1:21" ht="14.5" customHeight="1" x14ac:dyDescent="0.25">
      <c r="A25" s="287"/>
      <c r="B25" t="s">
        <v>258</v>
      </c>
      <c r="C25" s="264">
        <f>IF(C22=$C20+5,-$C21,0)</f>
        <v>0</v>
      </c>
      <c r="D25" s="264">
        <f t="shared" ref="D25:S25" si="6">IF(D22=$C20+5,-$C21,0)</f>
        <v>0</v>
      </c>
      <c r="E25" s="264">
        <f t="shared" si="6"/>
        <v>0</v>
      </c>
      <c r="F25" s="264">
        <f t="shared" si="6"/>
        <v>0</v>
      </c>
      <c r="G25" s="264">
        <f t="shared" si="6"/>
        <v>0</v>
      </c>
      <c r="H25" s="264">
        <f t="shared" si="6"/>
        <v>0</v>
      </c>
      <c r="I25" s="264">
        <f t="shared" si="6"/>
        <v>0</v>
      </c>
      <c r="J25" s="264">
        <f t="shared" si="6"/>
        <v>0</v>
      </c>
      <c r="K25" s="264">
        <f t="shared" si="6"/>
        <v>0</v>
      </c>
      <c r="L25" s="264">
        <f t="shared" si="6"/>
        <v>0</v>
      </c>
      <c r="M25" s="264">
        <f t="shared" si="6"/>
        <v>0</v>
      </c>
      <c r="N25" s="264">
        <f t="shared" si="6"/>
        <v>0</v>
      </c>
      <c r="O25" s="264">
        <f t="shared" si="6"/>
        <v>0</v>
      </c>
      <c r="P25" s="264">
        <f t="shared" si="6"/>
        <v>0</v>
      </c>
      <c r="Q25" s="264">
        <f t="shared" si="6"/>
        <v>0</v>
      </c>
      <c r="R25" s="264">
        <f t="shared" si="6"/>
        <v>0</v>
      </c>
      <c r="S25" s="264">
        <f t="shared" si="6"/>
        <v>0</v>
      </c>
      <c r="T25" s="265"/>
      <c r="U25" t="s">
        <v>259</v>
      </c>
    </row>
    <row r="26" spans="1:21" ht="14.5" customHeight="1" x14ac:dyDescent="0.25">
      <c r="A26" s="287"/>
      <c r="B26" t="s">
        <v>260</v>
      </c>
      <c r="C26" s="264"/>
      <c r="D26" s="264"/>
      <c r="E26" s="264"/>
      <c r="F26" s="264"/>
      <c r="G26" s="264"/>
      <c r="H26" s="264">
        <f>IF(H22&lt;=$C20+4,-$J31/H10,0)</f>
        <v>-590.62999026290163</v>
      </c>
      <c r="I26" s="264">
        <f t="shared" ref="I26:S26" si="7">IF(I22&lt;=$C20+4,-$J31/I10,0)</f>
        <v>-602.44259006815969</v>
      </c>
      <c r="J26" s="264">
        <f t="shared" si="7"/>
        <v>0</v>
      </c>
      <c r="K26" s="264">
        <f t="shared" si="7"/>
        <v>0</v>
      </c>
      <c r="L26" s="264">
        <f t="shared" si="7"/>
        <v>0</v>
      </c>
      <c r="M26" s="264">
        <f t="shared" si="7"/>
        <v>0</v>
      </c>
      <c r="N26" s="264">
        <f t="shared" si="7"/>
        <v>0</v>
      </c>
      <c r="O26" s="264">
        <f t="shared" si="7"/>
        <v>0</v>
      </c>
      <c r="P26" s="264">
        <f t="shared" si="7"/>
        <v>0</v>
      </c>
      <c r="Q26" s="264">
        <f t="shared" si="7"/>
        <v>0</v>
      </c>
      <c r="R26" s="264">
        <f t="shared" si="7"/>
        <v>0</v>
      </c>
      <c r="S26" s="264">
        <f t="shared" si="7"/>
        <v>0</v>
      </c>
      <c r="T26" s="265"/>
      <c r="U26" t="s">
        <v>259</v>
      </c>
    </row>
    <row r="27" spans="1:21" ht="14.5" customHeight="1" x14ac:dyDescent="0.35">
      <c r="A27" s="287"/>
      <c r="B27" t="s">
        <v>261</v>
      </c>
      <c r="C27" s="264">
        <f>SUM(C24:C25)</f>
        <v>0</v>
      </c>
      <c r="D27" s="264">
        <f t="shared" ref="D27:S27" si="8">SUM(D24:D26)</f>
        <v>0</v>
      </c>
      <c r="E27" s="264">
        <f t="shared" si="8"/>
        <v>0</v>
      </c>
      <c r="F27" s="264">
        <f t="shared" si="8"/>
        <v>0</v>
      </c>
      <c r="G27" s="264">
        <f t="shared" si="8"/>
        <v>0</v>
      </c>
      <c r="H27" s="264">
        <f t="shared" si="8"/>
        <v>560.37000973709837</v>
      </c>
      <c r="I27" s="264">
        <f t="shared" si="8"/>
        <v>-602.44259006815969</v>
      </c>
      <c r="J27" s="264">
        <f t="shared" si="8"/>
        <v>0</v>
      </c>
      <c r="K27" s="264">
        <f t="shared" si="8"/>
        <v>0</v>
      </c>
      <c r="L27" s="264">
        <f t="shared" si="8"/>
        <v>0</v>
      </c>
      <c r="M27" s="264">
        <f t="shared" si="8"/>
        <v>0</v>
      </c>
      <c r="N27" s="264">
        <f t="shared" si="8"/>
        <v>0</v>
      </c>
      <c r="O27" s="264">
        <f t="shared" si="8"/>
        <v>0</v>
      </c>
      <c r="P27" s="264">
        <f t="shared" si="8"/>
        <v>0</v>
      </c>
      <c r="Q27" s="264">
        <f t="shared" si="8"/>
        <v>0</v>
      </c>
      <c r="R27" s="264">
        <f t="shared" si="8"/>
        <v>0</v>
      </c>
      <c r="S27" s="264">
        <f t="shared" si="8"/>
        <v>0</v>
      </c>
      <c r="T27" s="237" t="s">
        <v>262</v>
      </c>
      <c r="U27" t="s">
        <v>259</v>
      </c>
    </row>
    <row r="28" spans="1:21" ht="14.5" customHeight="1" x14ac:dyDescent="0.25">
      <c r="A28" s="287"/>
      <c r="B28" t="s">
        <v>290</v>
      </c>
      <c r="C28" s="264">
        <f t="shared" ref="C28:S28" si="9">C27*C11</f>
        <v>0</v>
      </c>
      <c r="D28" s="264">
        <f t="shared" si="9"/>
        <v>0</v>
      </c>
      <c r="E28" s="264">
        <f t="shared" si="9"/>
        <v>0</v>
      </c>
      <c r="F28" s="264">
        <f t="shared" si="9"/>
        <v>0</v>
      </c>
      <c r="G28" s="264">
        <f t="shared" si="9"/>
        <v>0</v>
      </c>
      <c r="H28" s="264">
        <f t="shared" si="9"/>
        <v>560.37000973709837</v>
      </c>
      <c r="I28" s="264">
        <f t="shared" si="9"/>
        <v>-560.37000973709837</v>
      </c>
      <c r="J28" s="264">
        <f t="shared" si="9"/>
        <v>0</v>
      </c>
      <c r="K28" s="266">
        <f t="shared" si="9"/>
        <v>0</v>
      </c>
      <c r="L28" s="266">
        <f t="shared" si="9"/>
        <v>0</v>
      </c>
      <c r="M28" s="266">
        <f t="shared" si="9"/>
        <v>0</v>
      </c>
      <c r="N28" s="266">
        <f t="shared" si="9"/>
        <v>0</v>
      </c>
      <c r="O28" s="266">
        <f t="shared" si="9"/>
        <v>0</v>
      </c>
      <c r="P28" s="266">
        <f t="shared" si="9"/>
        <v>0</v>
      </c>
      <c r="Q28" s="266">
        <f t="shared" si="9"/>
        <v>0</v>
      </c>
      <c r="R28" s="266">
        <f t="shared" si="9"/>
        <v>0</v>
      </c>
      <c r="S28" s="266">
        <f t="shared" si="9"/>
        <v>0</v>
      </c>
      <c r="T28" s="267">
        <f>ABS(SUM(C28:S28))</f>
        <v>0</v>
      </c>
      <c r="U28" t="s">
        <v>259</v>
      </c>
    </row>
    <row r="29" spans="1:21" ht="14.5" customHeight="1" x14ac:dyDescent="0.25">
      <c r="A29" s="287"/>
      <c r="T29" s="265"/>
      <c r="U29" t="s">
        <v>259</v>
      </c>
    </row>
    <row r="30" spans="1:21" ht="14.5" customHeight="1" x14ac:dyDescent="0.35">
      <c r="A30" s="287"/>
      <c r="C30" s="222" t="str">
        <f t="shared" ref="C30:H30" si="10">"Inv. Yr. "&amp;C22</f>
        <v>Inv. Yr. 0</v>
      </c>
      <c r="D30" s="222" t="str">
        <f t="shared" si="10"/>
        <v>Inv. Yr. 1</v>
      </c>
      <c r="E30" s="222" t="str">
        <f t="shared" si="10"/>
        <v>Inv. Yr. 2</v>
      </c>
      <c r="F30" s="222" t="str">
        <f t="shared" si="10"/>
        <v>Inv. Yr. 3</v>
      </c>
      <c r="G30" s="222" t="str">
        <f t="shared" si="10"/>
        <v>Inv. Yr. 4</v>
      </c>
      <c r="H30" s="222" t="str">
        <f t="shared" si="10"/>
        <v>Inv. Yr. 5</v>
      </c>
      <c r="I30" s="222" t="s">
        <v>270</v>
      </c>
      <c r="J30" s="222" t="s">
        <v>256</v>
      </c>
      <c r="T30" s="265"/>
    </row>
    <row r="31" spans="1:21" ht="14.5" customHeight="1" x14ac:dyDescent="0.25">
      <c r="A31" s="287"/>
      <c r="B31" t="s">
        <v>271</v>
      </c>
      <c r="C31" s="268">
        <f>C24*C$11/SUMIF($H$22:$S$22,"&lt;="&amp;$C20+4,$H$9:$S$9)</f>
        <v>0</v>
      </c>
      <c r="D31" s="268">
        <f t="shared" ref="D31:H31" si="11">D24*D$11/SUMIF($H$22:$S$22,"&lt;="&amp;$C20+4,$H$9:$S$9)</f>
        <v>0</v>
      </c>
      <c r="E31" s="268">
        <f t="shared" si="11"/>
        <v>0</v>
      </c>
      <c r="F31" s="268">
        <f t="shared" si="11"/>
        <v>0</v>
      </c>
      <c r="G31" s="268">
        <f t="shared" si="11"/>
        <v>0</v>
      </c>
      <c r="H31" s="268">
        <f t="shared" si="11"/>
        <v>590.62999026290163</v>
      </c>
      <c r="I31" s="268">
        <f>SUMPRODUCT($F$11:$S$11,F25:S25)/SUMIF(H22:S22,"&lt;="&amp;C20+4,$H$9:$S$9)</f>
        <v>0</v>
      </c>
      <c r="J31" s="269">
        <f>SUM(C31:I31)</f>
        <v>590.62999026290163</v>
      </c>
      <c r="T31" s="265"/>
      <c r="U31" t="s">
        <v>259</v>
      </c>
    </row>
    <row r="32" spans="1:21" ht="14.5" customHeight="1" x14ac:dyDescent="0.25">
      <c r="A32" s="287"/>
      <c r="C32" s="276"/>
      <c r="D32" s="276"/>
      <c r="E32" s="276"/>
      <c r="F32" s="276"/>
      <c r="G32" s="276"/>
      <c r="H32" s="276"/>
      <c r="I32" s="276"/>
      <c r="J32" s="276"/>
      <c r="K32" s="276"/>
      <c r="L32" s="276"/>
      <c r="T32" s="265"/>
    </row>
    <row r="33" spans="1:21" ht="14.5" customHeight="1" x14ac:dyDescent="0.25">
      <c r="A33" s="287"/>
      <c r="T33" s="265"/>
    </row>
    <row r="34" spans="1:21" ht="14.5" customHeight="1" x14ac:dyDescent="0.25">
      <c r="A34" s="287"/>
      <c r="T34" s="265"/>
    </row>
    <row r="35" spans="1:21" ht="14.5" customHeight="1" x14ac:dyDescent="0.35">
      <c r="A35" s="287"/>
      <c r="B35" s="242" t="s">
        <v>272</v>
      </c>
      <c r="T35" s="265"/>
    </row>
    <row r="36" spans="1:21" ht="14.5" customHeight="1" x14ac:dyDescent="0.35">
      <c r="A36" s="287"/>
      <c r="B36" t="s">
        <v>251</v>
      </c>
      <c r="C36" s="229">
        <v>5</v>
      </c>
      <c r="D36" s="228" t="s">
        <v>252</v>
      </c>
      <c r="T36" s="265"/>
      <c r="U36" t="s">
        <v>253</v>
      </c>
    </row>
    <row r="37" spans="1:21" ht="14.5" customHeight="1" x14ac:dyDescent="0.35">
      <c r="A37" s="287"/>
      <c r="B37" t="s">
        <v>254</v>
      </c>
      <c r="C37" s="229">
        <v>0</v>
      </c>
      <c r="D37" s="228" t="s">
        <v>255</v>
      </c>
      <c r="T37" s="265"/>
      <c r="U37" t="s">
        <v>253</v>
      </c>
    </row>
    <row r="38" spans="1:21" ht="14.5" customHeight="1" x14ac:dyDescent="0.25">
      <c r="A38" s="287"/>
      <c r="C38">
        <f t="shared" ref="C38:S38" si="12">C22</f>
        <v>0</v>
      </c>
      <c r="D38">
        <f t="shared" si="12"/>
        <v>1</v>
      </c>
      <c r="E38">
        <f t="shared" si="12"/>
        <v>2</v>
      </c>
      <c r="F38">
        <f t="shared" si="12"/>
        <v>3</v>
      </c>
      <c r="G38">
        <f t="shared" si="12"/>
        <v>4</v>
      </c>
      <c r="H38">
        <f t="shared" si="12"/>
        <v>5</v>
      </c>
      <c r="I38">
        <f t="shared" si="12"/>
        <v>6</v>
      </c>
      <c r="J38">
        <f t="shared" si="12"/>
        <v>7</v>
      </c>
      <c r="K38">
        <f t="shared" si="12"/>
        <v>8</v>
      </c>
      <c r="L38">
        <f t="shared" si="12"/>
        <v>9</v>
      </c>
      <c r="M38">
        <f t="shared" si="12"/>
        <v>10</v>
      </c>
      <c r="N38">
        <f t="shared" si="12"/>
        <v>11</v>
      </c>
      <c r="O38">
        <f t="shared" si="12"/>
        <v>12</v>
      </c>
      <c r="P38">
        <f t="shared" si="12"/>
        <v>13</v>
      </c>
      <c r="Q38">
        <f t="shared" si="12"/>
        <v>14</v>
      </c>
      <c r="R38">
        <f t="shared" si="12"/>
        <v>15</v>
      </c>
      <c r="S38">
        <f t="shared" si="12"/>
        <v>16</v>
      </c>
      <c r="T38" s="265"/>
    </row>
    <row r="39" spans="1:21" ht="14.5" customHeight="1" x14ac:dyDescent="0.25">
      <c r="A39" s="287"/>
      <c r="C39" s="275" t="s">
        <v>231</v>
      </c>
      <c r="D39" s="275" t="s">
        <v>232</v>
      </c>
      <c r="E39" s="275" t="s">
        <v>233</v>
      </c>
      <c r="F39" s="275" t="s">
        <v>234</v>
      </c>
      <c r="G39" s="275" t="s">
        <v>235</v>
      </c>
      <c r="H39" s="275" t="s">
        <v>236</v>
      </c>
      <c r="I39" t="s">
        <v>237</v>
      </c>
      <c r="J39" t="s">
        <v>238</v>
      </c>
      <c r="K39" t="s">
        <v>239</v>
      </c>
      <c r="L39" t="s">
        <v>240</v>
      </c>
      <c r="M39" t="s">
        <v>241</v>
      </c>
      <c r="N39" t="s">
        <v>242</v>
      </c>
      <c r="O39" t="s">
        <v>243</v>
      </c>
      <c r="P39" t="s">
        <v>244</v>
      </c>
      <c r="Q39" t="s">
        <v>245</v>
      </c>
      <c r="R39" t="s">
        <v>246</v>
      </c>
      <c r="S39" t="s">
        <v>311</v>
      </c>
      <c r="T39" s="265" t="s">
        <v>256</v>
      </c>
    </row>
    <row r="40" spans="1:21" ht="14.5" customHeight="1" x14ac:dyDescent="0.35">
      <c r="A40" s="287"/>
      <c r="B40" t="s">
        <v>257</v>
      </c>
      <c r="C40" s="229">
        <v>0</v>
      </c>
      <c r="D40" s="229">
        <v>0</v>
      </c>
      <c r="E40" s="229">
        <v>0</v>
      </c>
      <c r="F40" s="229">
        <v>0</v>
      </c>
      <c r="G40" s="229">
        <v>0</v>
      </c>
      <c r="H40" s="229">
        <v>0</v>
      </c>
      <c r="T40" s="265"/>
      <c r="U40" t="s">
        <v>253</v>
      </c>
    </row>
    <row r="41" spans="1:21" ht="14.5" customHeight="1" x14ac:dyDescent="0.25">
      <c r="A41" s="287"/>
      <c r="B41" t="s">
        <v>258</v>
      </c>
      <c r="C41" s="264">
        <f>IF(C38=$C36+5,-$C37,0)</f>
        <v>0</v>
      </c>
      <c r="D41" s="264">
        <f t="shared" ref="D41:S41" si="13">IF(D38=$C36+5,-$C37,0)</f>
        <v>0</v>
      </c>
      <c r="E41" s="264">
        <f t="shared" si="13"/>
        <v>0</v>
      </c>
      <c r="F41" s="264">
        <f t="shared" si="13"/>
        <v>0</v>
      </c>
      <c r="G41" s="264">
        <f t="shared" si="13"/>
        <v>0</v>
      </c>
      <c r="H41" s="264">
        <f t="shared" si="13"/>
        <v>0</v>
      </c>
      <c r="I41" s="264">
        <f t="shared" si="13"/>
        <v>0</v>
      </c>
      <c r="J41" s="264">
        <f t="shared" si="13"/>
        <v>0</v>
      </c>
      <c r="K41" s="264">
        <f t="shared" si="13"/>
        <v>0</v>
      </c>
      <c r="L41" s="264">
        <f t="shared" si="13"/>
        <v>0</v>
      </c>
      <c r="M41" s="264">
        <f t="shared" si="13"/>
        <v>0</v>
      </c>
      <c r="N41" s="264">
        <f t="shared" si="13"/>
        <v>0</v>
      </c>
      <c r="O41" s="264">
        <f t="shared" si="13"/>
        <v>0</v>
      </c>
      <c r="P41" s="264">
        <f t="shared" si="13"/>
        <v>0</v>
      </c>
      <c r="Q41" s="264">
        <f t="shared" si="13"/>
        <v>0</v>
      </c>
      <c r="R41" s="264">
        <f t="shared" si="13"/>
        <v>0</v>
      </c>
      <c r="S41" s="264">
        <f t="shared" si="13"/>
        <v>0</v>
      </c>
      <c r="T41" s="265"/>
      <c r="U41" t="s">
        <v>259</v>
      </c>
    </row>
    <row r="42" spans="1:21" ht="14.5" customHeight="1" x14ac:dyDescent="0.25">
      <c r="A42" s="287"/>
      <c r="B42" t="s">
        <v>260</v>
      </c>
      <c r="C42" s="264"/>
      <c r="D42" s="264"/>
      <c r="E42" s="264"/>
      <c r="F42" s="264"/>
      <c r="G42" s="264"/>
      <c r="H42" s="264">
        <f>IF(H38&lt;=$C36+4,-$J47/H$10,0)</f>
        <v>0</v>
      </c>
      <c r="I42" s="264">
        <f t="shared" ref="I42:S42" si="14">IF(I38&lt;=$C36+4,-$J47/I$10,0)</f>
        <v>0</v>
      </c>
      <c r="J42" s="264">
        <f t="shared" si="14"/>
        <v>0</v>
      </c>
      <c r="K42" s="264">
        <f t="shared" si="14"/>
        <v>0</v>
      </c>
      <c r="L42" s="264">
        <f t="shared" si="14"/>
        <v>0</v>
      </c>
      <c r="M42" s="264">
        <f t="shared" si="14"/>
        <v>0</v>
      </c>
      <c r="N42" s="264">
        <f t="shared" si="14"/>
        <v>0</v>
      </c>
      <c r="O42" s="264">
        <f t="shared" si="14"/>
        <v>0</v>
      </c>
      <c r="P42" s="264">
        <f t="shared" si="14"/>
        <v>0</v>
      </c>
      <c r="Q42" s="264">
        <f t="shared" si="14"/>
        <v>0</v>
      </c>
      <c r="R42" s="264">
        <f t="shared" si="14"/>
        <v>0</v>
      </c>
      <c r="S42" s="264">
        <f t="shared" si="14"/>
        <v>0</v>
      </c>
      <c r="T42" s="265"/>
      <c r="U42" t="s">
        <v>259</v>
      </c>
    </row>
    <row r="43" spans="1:21" ht="14.5" customHeight="1" x14ac:dyDescent="0.35">
      <c r="A43" s="287"/>
      <c r="B43" t="s">
        <v>261</v>
      </c>
      <c r="C43" s="264">
        <f>SUM(C40:C42)</f>
        <v>0</v>
      </c>
      <c r="D43" s="264">
        <f t="shared" ref="D43:S43" si="15">SUM(D40:D42)</f>
        <v>0</v>
      </c>
      <c r="E43" s="264">
        <f t="shared" si="15"/>
        <v>0</v>
      </c>
      <c r="F43" s="264">
        <f t="shared" si="15"/>
        <v>0</v>
      </c>
      <c r="G43" s="264">
        <f t="shared" si="15"/>
        <v>0</v>
      </c>
      <c r="H43" s="264">
        <f t="shared" si="15"/>
        <v>0</v>
      </c>
      <c r="I43" s="264">
        <f t="shared" si="15"/>
        <v>0</v>
      </c>
      <c r="J43" s="264">
        <f t="shared" si="15"/>
        <v>0</v>
      </c>
      <c r="K43" s="264">
        <f t="shared" si="15"/>
        <v>0</v>
      </c>
      <c r="L43" s="264">
        <f t="shared" si="15"/>
        <v>0</v>
      </c>
      <c r="M43" s="264">
        <f t="shared" si="15"/>
        <v>0</v>
      </c>
      <c r="N43" s="264">
        <f t="shared" si="15"/>
        <v>0</v>
      </c>
      <c r="O43" s="264">
        <f t="shared" si="15"/>
        <v>0</v>
      </c>
      <c r="P43" s="264">
        <f t="shared" si="15"/>
        <v>0</v>
      </c>
      <c r="Q43" s="264">
        <f t="shared" si="15"/>
        <v>0</v>
      </c>
      <c r="R43" s="264">
        <f t="shared" si="15"/>
        <v>0</v>
      </c>
      <c r="S43" s="264">
        <f t="shared" si="15"/>
        <v>0</v>
      </c>
      <c r="T43" s="237" t="s">
        <v>262</v>
      </c>
      <c r="U43" t="s">
        <v>259</v>
      </c>
    </row>
    <row r="44" spans="1:21" ht="14.5" customHeight="1" x14ac:dyDescent="0.25">
      <c r="A44" s="287"/>
      <c r="B44" t="s">
        <v>290</v>
      </c>
      <c r="C44" s="264">
        <f t="shared" ref="C44:S44" si="16">C43*C11</f>
        <v>0</v>
      </c>
      <c r="D44" s="264">
        <f t="shared" si="16"/>
        <v>0</v>
      </c>
      <c r="E44" s="264">
        <f t="shared" si="16"/>
        <v>0</v>
      </c>
      <c r="F44" s="264">
        <f t="shared" si="16"/>
        <v>0</v>
      </c>
      <c r="G44" s="264">
        <f t="shared" si="16"/>
        <v>0</v>
      </c>
      <c r="H44" s="264">
        <f t="shared" si="16"/>
        <v>0</v>
      </c>
      <c r="I44" s="264">
        <f t="shared" si="16"/>
        <v>0</v>
      </c>
      <c r="J44" s="264">
        <f t="shared" si="16"/>
        <v>0</v>
      </c>
      <c r="K44" s="264">
        <f t="shared" si="16"/>
        <v>0</v>
      </c>
      <c r="L44" s="264">
        <f t="shared" si="16"/>
        <v>0</v>
      </c>
      <c r="M44" s="264">
        <f t="shared" si="16"/>
        <v>0</v>
      </c>
      <c r="N44" s="264">
        <f t="shared" si="16"/>
        <v>0</v>
      </c>
      <c r="O44" s="264">
        <f t="shared" si="16"/>
        <v>0</v>
      </c>
      <c r="P44" s="264">
        <f t="shared" si="16"/>
        <v>0</v>
      </c>
      <c r="Q44" s="264">
        <f t="shared" si="16"/>
        <v>0</v>
      </c>
      <c r="R44" s="264">
        <f t="shared" si="16"/>
        <v>0</v>
      </c>
      <c r="S44" s="264">
        <f t="shared" si="16"/>
        <v>0</v>
      </c>
      <c r="T44" s="267">
        <f>ABS(SUM(C44:S44))</f>
        <v>0</v>
      </c>
      <c r="U44" t="s">
        <v>259</v>
      </c>
    </row>
    <row r="45" spans="1:21" ht="14.5" customHeight="1" x14ac:dyDescent="0.25">
      <c r="A45" s="287"/>
      <c r="C45" s="277"/>
      <c r="D45" s="277"/>
      <c r="E45" s="277"/>
      <c r="F45" s="277"/>
      <c r="G45" s="277"/>
      <c r="H45" s="277"/>
      <c r="I45" s="277"/>
      <c r="J45" s="277"/>
      <c r="K45" s="277"/>
      <c r="L45" s="277"/>
      <c r="M45" s="277"/>
      <c r="N45" s="277"/>
      <c r="O45" s="277"/>
      <c r="P45" s="277"/>
      <c r="Q45" s="277"/>
      <c r="R45" s="277"/>
      <c r="S45" s="277"/>
      <c r="T45" s="267"/>
      <c r="U45" t="s">
        <v>259</v>
      </c>
    </row>
    <row r="46" spans="1:21" ht="15" customHeight="1" x14ac:dyDescent="0.35">
      <c r="A46" s="287"/>
      <c r="C46" s="222" t="str">
        <f>"Inv. Yr. "&amp;C38</f>
        <v>Inv. Yr. 0</v>
      </c>
      <c r="D46" s="222" t="str">
        <f t="shared" ref="D46:H46" si="17">"Inv. Yr. "&amp;D38</f>
        <v>Inv. Yr. 1</v>
      </c>
      <c r="E46" s="222" t="str">
        <f t="shared" si="17"/>
        <v>Inv. Yr. 2</v>
      </c>
      <c r="F46" s="222" t="str">
        <f t="shared" si="17"/>
        <v>Inv. Yr. 3</v>
      </c>
      <c r="G46" s="222" t="str">
        <f t="shared" si="17"/>
        <v>Inv. Yr. 4</v>
      </c>
      <c r="H46" s="222" t="str">
        <f t="shared" si="17"/>
        <v>Inv. Yr. 5</v>
      </c>
      <c r="I46" s="222" t="s">
        <v>270</v>
      </c>
      <c r="J46" s="222" t="s">
        <v>256</v>
      </c>
      <c r="T46" s="265"/>
    </row>
    <row r="47" spans="1:21" ht="14.5" customHeight="1" x14ac:dyDescent="0.25">
      <c r="A47" s="287"/>
      <c r="B47" t="s">
        <v>271</v>
      </c>
      <c r="C47" s="268">
        <f>C40*C$11/SUMIF($H$38:$S$38,"&lt;="&amp;$C36+4,$H$9:$S$9)</f>
        <v>0</v>
      </c>
      <c r="D47" s="268">
        <f t="shared" ref="D47:H47" si="18">D40*D$11/SUMIF($H$38:$S$38,"&lt;="&amp;$C36+4,$H$9:$S$9)</f>
        <v>0</v>
      </c>
      <c r="E47" s="268">
        <f t="shared" si="18"/>
        <v>0</v>
      </c>
      <c r="F47" s="268">
        <f t="shared" si="18"/>
        <v>0</v>
      </c>
      <c r="G47" s="268">
        <f t="shared" si="18"/>
        <v>0</v>
      </c>
      <c r="H47" s="268">
        <f t="shared" si="18"/>
        <v>0</v>
      </c>
      <c r="I47" s="268">
        <f>SUMPRODUCT($F$11:$S$11,F41:S41)/SUMIF(H38:S38,"&lt;="&amp;C36+4,$H$9:$S$9)</f>
        <v>0</v>
      </c>
      <c r="J47" s="269">
        <f>SUM(C47:I47)</f>
        <v>0</v>
      </c>
      <c r="T47" s="265"/>
      <c r="U47" t="s">
        <v>259</v>
      </c>
    </row>
    <row r="48" spans="1:21" ht="14.5" customHeight="1" x14ac:dyDescent="0.25">
      <c r="A48" s="287"/>
      <c r="F48" s="276"/>
      <c r="I48" s="276"/>
      <c r="T48" s="265"/>
    </row>
    <row r="49" spans="1:20" ht="14.5" customHeight="1" x14ac:dyDescent="0.25">
      <c r="A49" s="287"/>
      <c r="E49" s="278"/>
      <c r="T49" s="265"/>
    </row>
    <row r="50" spans="1:20" ht="14.5" customHeight="1" x14ac:dyDescent="0.35">
      <c r="A50" s="287"/>
      <c r="B50" s="242" t="s">
        <v>273</v>
      </c>
      <c r="T50" s="265"/>
    </row>
    <row r="51" spans="1:20" ht="14.5" customHeight="1" thickBot="1" x14ac:dyDescent="0.3">
      <c r="A51" s="287"/>
      <c r="T51" s="265"/>
    </row>
    <row r="52" spans="1:20" ht="14.5" customHeight="1" x14ac:dyDescent="0.35">
      <c r="A52" s="287"/>
      <c r="B52" s="250" t="s">
        <v>274</v>
      </c>
      <c r="C52" s="246" t="s">
        <v>275</v>
      </c>
      <c r="D52" s="279"/>
      <c r="T52" s="265"/>
    </row>
    <row r="53" spans="1:20" ht="15" customHeight="1" x14ac:dyDescent="0.35">
      <c r="A53" s="287"/>
      <c r="B53" s="280" t="s">
        <v>276</v>
      </c>
      <c r="C53" s="245" t="s">
        <v>236</v>
      </c>
      <c r="D53" s="281"/>
      <c r="T53" s="265"/>
    </row>
    <row r="54" spans="1:20" ht="15.5" customHeight="1" x14ac:dyDescent="0.25">
      <c r="A54" s="287"/>
      <c r="B54" s="280" t="s">
        <v>250</v>
      </c>
      <c r="C54" s="271">
        <f>J31</f>
        <v>590.62999026290163</v>
      </c>
      <c r="D54" s="281"/>
      <c r="T54" s="265"/>
    </row>
    <row r="55" spans="1:20" ht="15.5" customHeight="1" x14ac:dyDescent="0.25">
      <c r="A55" s="287"/>
      <c r="B55" s="280" t="s">
        <v>272</v>
      </c>
      <c r="C55" s="271">
        <f>J47</f>
        <v>0</v>
      </c>
      <c r="D55" s="281"/>
      <c r="T55" s="265"/>
    </row>
    <row r="56" spans="1:20" ht="15" customHeight="1" x14ac:dyDescent="0.25">
      <c r="A56" s="287"/>
      <c r="B56" s="280" t="s">
        <v>277</v>
      </c>
      <c r="C56" s="272"/>
      <c r="D56" s="281"/>
      <c r="T56" s="265"/>
    </row>
    <row r="57" spans="1:20" ht="14.5" customHeight="1" x14ac:dyDescent="0.25">
      <c r="A57" s="287"/>
      <c r="B57" s="280"/>
      <c r="C57" s="272"/>
      <c r="D57" s="281"/>
      <c r="T57" s="265"/>
    </row>
    <row r="58" spans="1:20" ht="14.5" customHeight="1" x14ac:dyDescent="0.35">
      <c r="A58" s="287"/>
      <c r="B58" s="252" t="s">
        <v>278</v>
      </c>
      <c r="C58" s="262">
        <f>SUM(C54:C55)</f>
        <v>590.62999026290163</v>
      </c>
      <c r="D58" s="281"/>
      <c r="T58" s="265"/>
    </row>
    <row r="59" spans="1:20" ht="14.5" customHeight="1" thickBot="1" x14ac:dyDescent="0.4">
      <c r="A59" s="287"/>
      <c r="B59" s="252" t="s">
        <v>292</v>
      </c>
      <c r="C59" s="247">
        <f>IF(C16="YES",C58*(1+C6),IF(C14="YES",C15*(1+C6),0))</f>
        <v>602.44259006815969</v>
      </c>
      <c r="D59" s="281"/>
      <c r="T59" s="265"/>
    </row>
    <row r="60" spans="1:20" ht="14.5" customHeight="1" thickTop="1" thickBot="1" x14ac:dyDescent="0.3">
      <c r="A60" s="284"/>
      <c r="B60" s="253"/>
      <c r="C60" s="282"/>
      <c r="D60" s="283"/>
      <c r="E60" s="284"/>
      <c r="T60" s="265"/>
    </row>
    <row r="61" spans="1:20" ht="14.5" customHeight="1" thickBot="1" x14ac:dyDescent="0.3">
      <c r="A61" s="284"/>
      <c r="B61" s="285"/>
      <c r="C61" s="285"/>
      <c r="D61" s="285"/>
      <c r="E61" s="285"/>
      <c r="F61" s="285"/>
      <c r="G61" s="285"/>
      <c r="H61" s="285"/>
      <c r="I61" s="285"/>
      <c r="J61" s="285"/>
      <c r="K61" s="285"/>
      <c r="L61" s="285"/>
      <c r="M61" s="285"/>
      <c r="N61" s="285"/>
      <c r="O61" s="285"/>
      <c r="P61" s="285"/>
      <c r="Q61" s="285"/>
      <c r="R61" s="285"/>
      <c r="S61" s="285"/>
      <c r="T61" s="286"/>
    </row>
    <row r="64" spans="1:20" ht="14.5" customHeight="1" x14ac:dyDescent="0.25">
      <c r="C64" t="s">
        <v>19</v>
      </c>
    </row>
    <row r="67" spans="1:30" ht="14.5" customHeight="1" x14ac:dyDescent="0.35">
      <c r="A67" s="16"/>
      <c r="B67" s="16"/>
      <c r="C67" s="16"/>
      <c r="D67" s="16"/>
      <c r="E67" s="16"/>
      <c r="F67" s="16"/>
      <c r="G67" s="16"/>
      <c r="H67" s="16"/>
      <c r="I67" s="16"/>
      <c r="J67" s="16"/>
      <c r="K67" s="16"/>
      <c r="L67" s="16"/>
      <c r="M67" s="16"/>
      <c r="N67" s="16"/>
      <c r="O67" s="16"/>
      <c r="P67" s="16"/>
      <c r="Q67" s="16"/>
      <c r="R67" s="16"/>
      <c r="S67" s="16"/>
      <c r="T67" s="16"/>
      <c r="U67" s="16"/>
      <c r="V67" s="16"/>
      <c r="W67" s="16"/>
      <c r="X67" s="16"/>
      <c r="Y67" s="16"/>
      <c r="Z67" s="16"/>
      <c r="AA67" s="16"/>
      <c r="AB67" s="16"/>
      <c r="AC67" s="16"/>
      <c r="AD67" s="16"/>
    </row>
    <row r="68" spans="1:30" ht="14.5" customHeight="1" x14ac:dyDescent="0.35">
      <c r="A68" s="16"/>
      <c r="B68" s="16"/>
      <c r="C68" s="16"/>
      <c r="D68" s="16"/>
      <c r="E68" s="16"/>
      <c r="F68" s="16"/>
      <c r="G68" s="16"/>
      <c r="H68" s="16"/>
      <c r="I68" s="16"/>
      <c r="J68" s="16"/>
      <c r="K68" s="16"/>
      <c r="L68" s="16"/>
      <c r="M68" s="16"/>
      <c r="N68" s="16"/>
      <c r="O68" s="16"/>
      <c r="P68" s="16"/>
      <c r="Q68" s="16"/>
      <c r="R68" s="16"/>
      <c r="S68" s="16"/>
      <c r="T68" s="16"/>
      <c r="U68" s="16"/>
      <c r="V68" s="16"/>
      <c r="W68" s="16"/>
      <c r="X68" s="16"/>
      <c r="Y68" s="16"/>
      <c r="Z68" s="16"/>
      <c r="AA68" s="16"/>
      <c r="AB68" s="16"/>
      <c r="AC68" s="16"/>
      <c r="AD68" s="16"/>
    </row>
    <row r="69" spans="1:30" ht="14.5" customHeight="1" x14ac:dyDescent="0.35">
      <c r="A69" s="16"/>
      <c r="B69" s="16"/>
      <c r="C69" s="16"/>
      <c r="D69" s="16"/>
      <c r="E69" s="16"/>
      <c r="F69" s="16"/>
      <c r="G69" s="16"/>
      <c r="H69" s="16"/>
      <c r="I69" s="16"/>
      <c r="J69" s="16"/>
      <c r="K69" s="16"/>
      <c r="L69" s="16"/>
      <c r="M69" s="16"/>
      <c r="N69" s="16"/>
      <c r="O69" s="16"/>
      <c r="P69" s="16"/>
      <c r="Q69" s="16"/>
      <c r="R69" s="16"/>
      <c r="S69" s="16"/>
      <c r="T69" s="16"/>
      <c r="U69" s="16"/>
      <c r="V69" s="16"/>
      <c r="W69" s="16"/>
      <c r="X69" s="16"/>
      <c r="Y69" s="16"/>
      <c r="Z69" s="16"/>
      <c r="AA69" s="16"/>
      <c r="AB69" s="16"/>
      <c r="AC69" s="16"/>
      <c r="AD69" s="16"/>
    </row>
    <row r="70" spans="1:30" ht="14.5" customHeight="1" x14ac:dyDescent="0.35">
      <c r="A70" s="16"/>
      <c r="B70" s="16"/>
      <c r="C70" s="16"/>
      <c r="D70" s="16"/>
      <c r="E70" s="16"/>
      <c r="F70" s="16"/>
      <c r="G70" s="16"/>
      <c r="H70" s="16"/>
      <c r="I70" s="16"/>
      <c r="J70" s="16"/>
      <c r="K70" s="16"/>
      <c r="L70" s="16"/>
      <c r="M70" s="16"/>
      <c r="N70" s="16"/>
      <c r="O70" s="16"/>
      <c r="P70" s="16"/>
      <c r="Q70" s="16"/>
      <c r="R70" s="16"/>
      <c r="S70" s="16"/>
      <c r="T70" s="16"/>
      <c r="U70" s="16"/>
      <c r="V70" s="16"/>
      <c r="W70" s="16"/>
      <c r="X70" s="16"/>
      <c r="Y70" s="16"/>
      <c r="Z70" s="16"/>
      <c r="AA70" s="16"/>
      <c r="AB70" s="16"/>
      <c r="AC70" s="16"/>
      <c r="AD70" s="16"/>
    </row>
    <row r="71" spans="1:30" ht="14.5" customHeight="1" x14ac:dyDescent="0.35">
      <c r="A71" s="16"/>
      <c r="B71" s="16"/>
      <c r="C71" s="16"/>
      <c r="D71" s="16"/>
      <c r="E71" s="16"/>
      <c r="F71" s="16"/>
      <c r="G71" s="16"/>
      <c r="H71" s="16"/>
      <c r="I71" s="16"/>
      <c r="J71" s="16"/>
      <c r="K71" s="16"/>
      <c r="L71" s="16"/>
      <c r="M71" s="16"/>
      <c r="N71" s="16"/>
      <c r="O71" s="16"/>
      <c r="P71" s="16"/>
      <c r="Q71" s="16"/>
      <c r="R71" s="16"/>
      <c r="S71" s="16"/>
      <c r="T71" s="16"/>
      <c r="U71" s="16"/>
      <c r="V71" s="16"/>
      <c r="W71" s="16"/>
      <c r="X71" s="16"/>
      <c r="Y71" s="16"/>
      <c r="Z71" s="16"/>
      <c r="AA71" s="16"/>
      <c r="AB71" s="16"/>
      <c r="AC71" s="16"/>
      <c r="AD71" s="16"/>
    </row>
    <row r="72" spans="1:30" ht="14.5" customHeight="1" x14ac:dyDescent="0.35">
      <c r="A72" s="16"/>
      <c r="B72" s="16"/>
      <c r="C72" s="16"/>
      <c r="D72" s="16"/>
      <c r="E72" s="16"/>
      <c r="F72" s="16"/>
      <c r="G72" s="16"/>
      <c r="H72" s="16"/>
      <c r="I72" s="16"/>
      <c r="J72" s="16"/>
      <c r="K72" s="16"/>
      <c r="L72" s="16"/>
      <c r="M72" s="16"/>
      <c r="N72" s="16"/>
      <c r="O72" s="16"/>
      <c r="P72" s="16"/>
      <c r="Q72" s="16"/>
      <c r="R72" s="16"/>
      <c r="S72" s="16"/>
      <c r="T72" s="16"/>
      <c r="U72" s="16"/>
      <c r="V72" s="16"/>
      <c r="W72" s="16"/>
      <c r="X72" s="16"/>
      <c r="Y72" s="16"/>
      <c r="Z72" s="16"/>
      <c r="AA72" s="16"/>
      <c r="AB72" s="16"/>
      <c r="AC72" s="16"/>
      <c r="AD72" s="16"/>
    </row>
    <row r="73" spans="1:30" ht="14.5" customHeight="1" x14ac:dyDescent="0.35">
      <c r="A73" s="16"/>
      <c r="B73" s="16"/>
      <c r="C73" s="16"/>
      <c r="D73" s="16"/>
      <c r="E73" s="16"/>
      <c r="F73" s="16"/>
      <c r="G73" s="16"/>
      <c r="H73" s="16"/>
      <c r="I73" s="16"/>
      <c r="J73" s="16"/>
      <c r="K73" s="16"/>
      <c r="L73" s="16"/>
      <c r="M73" s="16"/>
      <c r="N73" s="16"/>
      <c r="O73" s="16"/>
      <c r="P73" s="16"/>
      <c r="Q73" s="16"/>
      <c r="R73" s="16"/>
      <c r="S73" s="16"/>
      <c r="T73" s="16"/>
      <c r="U73" s="16"/>
      <c r="V73" s="16"/>
      <c r="W73" s="16"/>
      <c r="X73" s="16"/>
      <c r="Y73" s="16"/>
      <c r="Z73" s="16"/>
      <c r="AA73" s="16"/>
      <c r="AB73" s="16"/>
      <c r="AC73" s="16"/>
      <c r="AD73" s="16"/>
    </row>
    <row r="74" spans="1:30" ht="14.5" customHeight="1" x14ac:dyDescent="0.35">
      <c r="A74" s="16"/>
      <c r="B74" s="16"/>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16"/>
      <c r="AD74" s="16"/>
    </row>
    <row r="75" spans="1:30" ht="14.5" customHeight="1" x14ac:dyDescent="0.35">
      <c r="A75" s="16"/>
      <c r="B75" s="16"/>
      <c r="C75" s="16"/>
      <c r="D75" s="16"/>
      <c r="E75" s="16"/>
      <c r="F75" s="16"/>
      <c r="G75" s="16"/>
      <c r="H75" s="16"/>
      <c r="I75" s="16"/>
      <c r="J75" s="16"/>
      <c r="K75" s="16"/>
      <c r="L75" s="16"/>
      <c r="M75" s="16"/>
      <c r="N75" s="16"/>
      <c r="O75" s="16"/>
      <c r="P75" s="16"/>
      <c r="Q75" s="16"/>
      <c r="R75" s="16"/>
      <c r="S75" s="16"/>
      <c r="T75" s="16"/>
      <c r="U75" s="16"/>
      <c r="V75" s="16"/>
      <c r="W75" s="16"/>
      <c r="X75" s="16"/>
      <c r="Y75" s="16"/>
      <c r="Z75" s="16"/>
      <c r="AA75" s="16"/>
      <c r="AB75" s="16"/>
      <c r="AC75" s="16"/>
      <c r="AD75" s="16"/>
    </row>
    <row r="76" spans="1:30" ht="14.5" customHeight="1" x14ac:dyDescent="0.35">
      <c r="A76" s="16"/>
      <c r="B76" s="16"/>
      <c r="C76" s="16"/>
      <c r="D76" s="16"/>
      <c r="E76" s="16"/>
      <c r="F76" s="16"/>
      <c r="G76" s="16"/>
      <c r="H76" s="16"/>
      <c r="I76" s="16"/>
      <c r="J76" s="16"/>
      <c r="K76" s="16"/>
      <c r="L76" s="16"/>
      <c r="M76" s="16"/>
      <c r="N76" s="16"/>
      <c r="O76" s="16"/>
      <c r="P76" s="16"/>
      <c r="Q76" s="16"/>
      <c r="R76" s="16"/>
      <c r="S76" s="16"/>
      <c r="T76" s="16"/>
      <c r="U76" s="16"/>
      <c r="V76" s="16"/>
      <c r="W76" s="16"/>
      <c r="X76" s="16"/>
      <c r="Y76" s="16"/>
      <c r="Z76" s="16"/>
      <c r="AA76" s="16"/>
      <c r="AB76" s="16"/>
      <c r="AC76" s="16"/>
      <c r="AD76" s="16"/>
    </row>
    <row r="77" spans="1:30" ht="14.5" customHeight="1" x14ac:dyDescent="0.35">
      <c r="A77" s="16"/>
      <c r="B77" s="16"/>
      <c r="C77" s="16"/>
      <c r="D77" s="16"/>
      <c r="E77" s="16"/>
      <c r="F77" s="16"/>
      <c r="G77" s="16"/>
      <c r="H77" s="16"/>
      <c r="I77" s="16"/>
      <c r="J77" s="16"/>
      <c r="K77" s="16"/>
      <c r="L77" s="16"/>
      <c r="M77" s="16"/>
      <c r="N77" s="16"/>
      <c r="O77" s="16"/>
      <c r="P77" s="16"/>
      <c r="Q77" s="16"/>
      <c r="R77" s="16"/>
      <c r="S77" s="16"/>
      <c r="T77" s="16"/>
      <c r="U77" s="16"/>
      <c r="V77" s="16"/>
      <c r="W77" s="16"/>
      <c r="X77" s="16"/>
      <c r="Y77" s="16"/>
      <c r="Z77" s="16"/>
      <c r="AA77" s="16"/>
      <c r="AB77" s="16"/>
      <c r="AC77" s="16"/>
      <c r="AD77" s="16"/>
    </row>
    <row r="78" spans="1:30" ht="14.5" customHeight="1" x14ac:dyDescent="0.35">
      <c r="A78" s="16"/>
      <c r="B78" s="16"/>
      <c r="C78" s="16"/>
      <c r="D78" s="16"/>
      <c r="E78" s="16"/>
      <c r="F78" s="16"/>
      <c r="G78" s="16"/>
      <c r="H78" s="16"/>
      <c r="I78" s="16"/>
      <c r="J78" s="16"/>
      <c r="K78" s="16"/>
      <c r="L78" s="16"/>
      <c r="M78" s="16"/>
      <c r="N78" s="16"/>
      <c r="O78" s="16"/>
      <c r="P78" s="16"/>
      <c r="Q78" s="16"/>
      <c r="R78" s="16"/>
      <c r="S78" s="16"/>
      <c r="T78" s="16"/>
      <c r="U78" s="16"/>
      <c r="V78" s="16"/>
      <c r="W78" s="16"/>
      <c r="X78" s="16"/>
      <c r="Y78" s="16"/>
      <c r="Z78" s="16"/>
      <c r="AA78" s="16"/>
      <c r="AB78" s="16"/>
      <c r="AC78" s="16"/>
      <c r="AD78" s="16"/>
    </row>
    <row r="79" spans="1:30" ht="14.5" customHeight="1" x14ac:dyDescent="0.35">
      <c r="A79" s="16"/>
      <c r="B79" s="16"/>
      <c r="C79" s="16"/>
      <c r="D79" s="16"/>
      <c r="E79" s="16"/>
      <c r="F79" s="16"/>
      <c r="G79" s="16"/>
      <c r="H79" s="16"/>
      <c r="I79" s="16"/>
      <c r="J79" s="16"/>
      <c r="K79" s="16"/>
      <c r="L79" s="16"/>
      <c r="M79" s="16"/>
      <c r="N79" s="16"/>
      <c r="O79" s="16"/>
      <c r="P79" s="16"/>
      <c r="Q79" s="16"/>
      <c r="R79" s="16"/>
      <c r="S79" s="16"/>
      <c r="T79" s="16"/>
      <c r="U79" s="16"/>
      <c r="V79" s="16"/>
      <c r="W79" s="16"/>
      <c r="X79" s="16"/>
      <c r="Y79" s="16"/>
      <c r="Z79" s="16"/>
      <c r="AA79" s="16"/>
      <c r="AB79" s="16"/>
      <c r="AC79" s="16"/>
      <c r="AD79" s="16"/>
    </row>
    <row r="80" spans="1:30" ht="14.5" customHeight="1" x14ac:dyDescent="0.35">
      <c r="A80" s="16"/>
      <c r="B80" s="16"/>
      <c r="C80" s="16"/>
      <c r="D80" s="16"/>
      <c r="E80" s="16"/>
      <c r="F80" s="16"/>
      <c r="G80" s="16"/>
      <c r="H80" s="16"/>
      <c r="I80" s="16"/>
      <c r="J80" s="16"/>
      <c r="K80" s="16"/>
      <c r="L80" s="16"/>
      <c r="M80" s="16"/>
      <c r="N80" s="16"/>
      <c r="O80" s="16"/>
      <c r="P80" s="16"/>
      <c r="Q80" s="16"/>
      <c r="R80" s="16"/>
      <c r="S80" s="16"/>
      <c r="T80" s="16"/>
      <c r="U80" s="16"/>
      <c r="V80" s="16"/>
      <c r="W80" s="16"/>
      <c r="X80" s="16"/>
      <c r="Y80" s="16"/>
      <c r="Z80" s="16"/>
      <c r="AA80" s="16"/>
      <c r="AB80" s="16"/>
      <c r="AC80" s="16"/>
      <c r="AD80" s="16"/>
    </row>
    <row r="81" spans="1:30" ht="14.5" customHeight="1" x14ac:dyDescent="0.35">
      <c r="A81" s="16"/>
      <c r="B81" s="16"/>
      <c r="C81" s="16"/>
      <c r="D81" s="16"/>
      <c r="E81" s="16"/>
      <c r="F81" s="16"/>
      <c r="G81" s="16"/>
      <c r="H81" s="16"/>
      <c r="I81" s="16"/>
      <c r="J81" s="16"/>
      <c r="K81" s="16"/>
      <c r="L81" s="16"/>
      <c r="M81" s="16"/>
      <c r="N81" s="16"/>
      <c r="O81" s="16"/>
      <c r="P81" s="16"/>
      <c r="Q81" s="16"/>
      <c r="R81" s="16"/>
      <c r="S81" s="16"/>
      <c r="T81" s="16"/>
      <c r="U81" s="16"/>
      <c r="V81" s="16"/>
      <c r="W81" s="16"/>
      <c r="X81" s="16"/>
      <c r="Y81" s="16"/>
      <c r="Z81" s="16"/>
      <c r="AA81" s="16"/>
      <c r="AB81" s="16"/>
      <c r="AC81" s="16"/>
      <c r="AD81" s="16"/>
    </row>
    <row r="82" spans="1:30" ht="14.5" customHeight="1" x14ac:dyDescent="0.35">
      <c r="A82" s="16"/>
      <c r="B82" s="16"/>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row>
    <row r="83" spans="1:30" ht="14.5" customHeight="1" x14ac:dyDescent="0.35">
      <c r="A83" s="16"/>
      <c r="B83" s="16"/>
      <c r="C83" s="16"/>
      <c r="D83" s="16"/>
      <c r="E83" s="16"/>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row>
    <row r="84" spans="1:30" ht="14.5" customHeight="1" x14ac:dyDescent="0.35">
      <c r="A84" s="16"/>
      <c r="B84" s="16"/>
      <c r="C84" s="16"/>
      <c r="D84" s="16"/>
      <c r="E84" s="16"/>
      <c r="F84" s="16"/>
      <c r="G84" s="16"/>
      <c r="H84" s="16"/>
      <c r="I84" s="16"/>
      <c r="J84" s="16"/>
      <c r="K84" s="16"/>
      <c r="L84" s="16"/>
      <c r="M84" s="16"/>
      <c r="N84" s="16"/>
      <c r="O84" s="16"/>
      <c r="P84" s="16"/>
      <c r="Q84" s="16"/>
      <c r="R84" s="16"/>
      <c r="S84" s="16"/>
      <c r="T84" s="16"/>
      <c r="U84" s="16"/>
      <c r="V84" s="16"/>
      <c r="W84" s="16"/>
      <c r="X84" s="16"/>
      <c r="Y84" s="16"/>
      <c r="Z84" s="16"/>
      <c r="AA84" s="16"/>
      <c r="AB84" s="16"/>
      <c r="AC84" s="16"/>
      <c r="AD84" s="16"/>
    </row>
    <row r="85" spans="1:30" ht="14.5" customHeight="1" x14ac:dyDescent="0.35">
      <c r="A85" s="16"/>
      <c r="B85" s="16"/>
      <c r="C85" s="16"/>
      <c r="D85" s="16"/>
      <c r="E85" s="16"/>
      <c r="F85" s="16"/>
      <c r="G85" s="16"/>
      <c r="H85" s="16"/>
      <c r="I85" s="16"/>
      <c r="J85" s="16"/>
      <c r="K85" s="16"/>
      <c r="L85" s="16"/>
      <c r="M85" s="16"/>
      <c r="N85" s="16"/>
      <c r="O85" s="16"/>
      <c r="P85" s="16"/>
      <c r="Q85" s="16"/>
      <c r="R85" s="16"/>
      <c r="S85" s="16"/>
      <c r="T85" s="16"/>
      <c r="U85" s="16"/>
      <c r="V85" s="16"/>
      <c r="W85" s="16"/>
      <c r="X85" s="16"/>
      <c r="Y85" s="16"/>
      <c r="Z85" s="16"/>
      <c r="AA85" s="16"/>
      <c r="AB85" s="16"/>
      <c r="AC85" s="16"/>
      <c r="AD85" s="16"/>
    </row>
    <row r="86" spans="1:30" ht="14.5" customHeight="1" x14ac:dyDescent="0.35">
      <c r="A86" s="16"/>
      <c r="B86" s="16"/>
      <c r="C86" s="16"/>
      <c r="D86" s="16"/>
      <c r="E86" s="16"/>
      <c r="F86" s="16"/>
      <c r="G86" s="16"/>
      <c r="H86" s="16"/>
      <c r="I86" s="16"/>
      <c r="J86" s="16"/>
      <c r="K86" s="16"/>
      <c r="L86" s="16"/>
      <c r="M86" s="16"/>
      <c r="N86" s="16"/>
      <c r="O86" s="16"/>
      <c r="P86" s="16"/>
      <c r="Q86" s="16"/>
      <c r="R86" s="16"/>
      <c r="S86" s="16"/>
      <c r="T86" s="16"/>
      <c r="U86" s="16"/>
      <c r="V86" s="16"/>
      <c r="W86" s="16"/>
      <c r="X86" s="16"/>
      <c r="Y86" s="16"/>
      <c r="Z86" s="16"/>
      <c r="AA86" s="16"/>
      <c r="AB86" s="16"/>
      <c r="AC86" s="16"/>
      <c r="AD86" s="16"/>
    </row>
    <row r="87" spans="1:30" ht="14.5" customHeight="1" x14ac:dyDescent="0.35">
      <c r="A87" s="16"/>
      <c r="B87" s="16"/>
      <c r="C87" s="16"/>
      <c r="D87" s="16"/>
      <c r="E87" s="16"/>
      <c r="F87" s="16"/>
      <c r="G87" s="16"/>
      <c r="H87" s="16"/>
      <c r="I87" s="16"/>
      <c r="J87" s="16"/>
      <c r="K87" s="16"/>
      <c r="L87" s="16"/>
      <c r="M87" s="16"/>
      <c r="N87" s="16"/>
      <c r="O87" s="16"/>
      <c r="P87" s="16"/>
      <c r="Q87" s="16"/>
      <c r="R87" s="16"/>
      <c r="S87" s="16"/>
      <c r="T87" s="16"/>
      <c r="U87" s="16"/>
      <c r="V87" s="16"/>
      <c r="W87" s="16"/>
      <c r="X87" s="16"/>
      <c r="Y87" s="16"/>
      <c r="Z87" s="16"/>
      <c r="AA87" s="16"/>
      <c r="AB87" s="16"/>
      <c r="AC87" s="16"/>
      <c r="AD87" s="16"/>
    </row>
    <row r="88" spans="1:30" ht="14.5" customHeight="1" x14ac:dyDescent="0.35">
      <c r="A88" s="16"/>
      <c r="B88" s="16"/>
      <c r="C88" s="16"/>
      <c r="D88" s="16"/>
      <c r="E88" s="16"/>
      <c r="F88" s="16"/>
      <c r="G88" s="16"/>
      <c r="H88" s="16"/>
      <c r="I88" s="16"/>
      <c r="J88" s="16"/>
      <c r="K88" s="16"/>
      <c r="L88" s="16"/>
      <c r="M88" s="16"/>
      <c r="N88" s="16"/>
      <c r="O88" s="16"/>
      <c r="P88" s="16"/>
      <c r="Q88" s="16"/>
      <c r="R88" s="16"/>
      <c r="S88" s="16"/>
      <c r="T88" s="16"/>
      <c r="U88" s="16"/>
      <c r="V88" s="16"/>
      <c r="W88" s="16"/>
      <c r="X88" s="16"/>
      <c r="Y88" s="16"/>
      <c r="Z88" s="16"/>
      <c r="AA88" s="16"/>
      <c r="AB88" s="16"/>
      <c r="AC88" s="16"/>
      <c r="AD88" s="16"/>
    </row>
    <row r="89" spans="1:30" ht="14.5" customHeight="1" x14ac:dyDescent="0.35">
      <c r="A89" s="16"/>
      <c r="B89" s="16"/>
      <c r="C89" s="16"/>
      <c r="D89" s="16"/>
      <c r="E89" s="16"/>
      <c r="F89" s="16"/>
      <c r="G89" s="16"/>
      <c r="H89" s="16"/>
      <c r="I89" s="16"/>
      <c r="J89" s="16"/>
      <c r="K89" s="16"/>
      <c r="L89" s="16"/>
      <c r="M89" s="16"/>
      <c r="N89" s="16"/>
      <c r="O89" s="16"/>
      <c r="P89" s="16"/>
      <c r="Q89" s="16"/>
      <c r="R89" s="16"/>
      <c r="S89" s="16"/>
      <c r="T89" s="16"/>
      <c r="U89" s="16"/>
      <c r="V89" s="16"/>
      <c r="W89" s="16"/>
      <c r="X89" s="16"/>
      <c r="Y89" s="16"/>
      <c r="Z89" s="16"/>
      <c r="AA89" s="16"/>
      <c r="AB89" s="16"/>
      <c r="AC89" s="16"/>
      <c r="AD89" s="16"/>
    </row>
    <row r="90" spans="1:30" ht="14.5" customHeight="1" x14ac:dyDescent="0.35">
      <c r="A90" s="16"/>
      <c r="B90" s="16"/>
      <c r="C90" s="16"/>
      <c r="D90" s="16"/>
      <c r="E90" s="16"/>
      <c r="F90" s="16"/>
      <c r="G90" s="16"/>
      <c r="H90" s="16"/>
      <c r="I90" s="16"/>
      <c r="J90" s="16"/>
      <c r="K90" s="16"/>
      <c r="L90" s="16"/>
      <c r="M90" s="16"/>
      <c r="N90" s="16"/>
      <c r="O90" s="16"/>
      <c r="P90" s="16"/>
      <c r="Q90" s="16"/>
      <c r="R90" s="16"/>
      <c r="S90" s="16"/>
      <c r="T90" s="16"/>
      <c r="U90" s="16"/>
      <c r="V90" s="16"/>
      <c r="W90" s="16"/>
      <c r="X90" s="16"/>
      <c r="Y90" s="16"/>
      <c r="Z90" s="16"/>
      <c r="AA90" s="16"/>
      <c r="AB90" s="16"/>
      <c r="AC90" s="16"/>
      <c r="AD90" s="16"/>
    </row>
    <row r="91" spans="1:30" ht="14.5" customHeight="1" x14ac:dyDescent="0.35">
      <c r="A91" s="16"/>
      <c r="B91" s="16"/>
      <c r="C91" s="16"/>
      <c r="D91" s="16"/>
      <c r="E91" s="16"/>
      <c r="F91" s="16"/>
      <c r="G91" s="16"/>
      <c r="H91" s="16"/>
      <c r="I91" s="16"/>
      <c r="J91" s="16"/>
      <c r="K91" s="16"/>
      <c r="L91" s="16"/>
      <c r="M91" s="16"/>
      <c r="N91" s="16"/>
      <c r="O91" s="16"/>
      <c r="P91" s="16"/>
      <c r="Q91" s="16"/>
      <c r="R91" s="16"/>
      <c r="S91" s="16"/>
      <c r="T91" s="16"/>
      <c r="U91" s="16"/>
      <c r="V91" s="16"/>
      <c r="W91" s="16"/>
      <c r="X91" s="16"/>
      <c r="Y91" s="16"/>
      <c r="Z91" s="16"/>
      <c r="AA91" s="16"/>
      <c r="AB91" s="16"/>
      <c r="AC91" s="16"/>
      <c r="AD91" s="16"/>
    </row>
    <row r="92" spans="1:30" ht="14.5" customHeight="1" x14ac:dyDescent="0.35">
      <c r="A92" s="16"/>
      <c r="B92" s="16"/>
      <c r="C92" s="16"/>
      <c r="D92" s="16"/>
      <c r="E92" s="16"/>
      <c r="F92" s="16"/>
      <c r="G92" s="16"/>
      <c r="H92" s="16"/>
      <c r="I92" s="16"/>
      <c r="J92" s="16"/>
      <c r="K92" s="16"/>
      <c r="L92" s="16"/>
      <c r="M92" s="16"/>
      <c r="N92" s="16"/>
      <c r="O92" s="16"/>
      <c r="P92" s="16"/>
      <c r="Q92" s="16"/>
      <c r="R92" s="16"/>
      <c r="S92" s="16"/>
      <c r="T92" s="16"/>
      <c r="U92" s="16"/>
      <c r="V92" s="16"/>
      <c r="W92" s="16"/>
      <c r="X92" s="16"/>
      <c r="Y92" s="16"/>
      <c r="Z92" s="16"/>
      <c r="AA92" s="16"/>
      <c r="AB92" s="16"/>
      <c r="AC92" s="16"/>
      <c r="AD92" s="16"/>
    </row>
    <row r="93" spans="1:30" ht="14.5" customHeight="1" x14ac:dyDescent="0.35">
      <c r="A93" s="16"/>
      <c r="B93" s="16"/>
      <c r="C93" s="16"/>
      <c r="D93" s="16"/>
      <c r="E93" s="16"/>
      <c r="F93" s="16"/>
      <c r="G93" s="16"/>
      <c r="H93" s="16"/>
      <c r="I93" s="16"/>
      <c r="J93" s="16"/>
      <c r="K93" s="16"/>
      <c r="L93" s="16"/>
      <c r="M93" s="16"/>
      <c r="N93" s="16"/>
      <c r="O93" s="16"/>
      <c r="P93" s="16"/>
      <c r="Q93" s="16"/>
      <c r="R93" s="16"/>
      <c r="S93" s="16"/>
      <c r="T93" s="16"/>
      <c r="U93" s="16"/>
      <c r="V93" s="16"/>
      <c r="W93" s="16"/>
      <c r="X93" s="16"/>
      <c r="Y93" s="16"/>
      <c r="Z93" s="16"/>
      <c r="AA93" s="16"/>
      <c r="AB93" s="16"/>
      <c r="AC93" s="16"/>
      <c r="AD93" s="16"/>
    </row>
    <row r="94" spans="1:30" ht="14.5" customHeight="1" x14ac:dyDescent="0.35">
      <c r="A94" s="16"/>
      <c r="B94" s="16"/>
      <c r="C94" s="16"/>
      <c r="D94" s="16"/>
      <c r="E94" s="16"/>
      <c r="F94" s="16"/>
      <c r="G94" s="16"/>
      <c r="H94" s="16"/>
      <c r="I94" s="16"/>
      <c r="J94" s="16"/>
      <c r="K94" s="16"/>
      <c r="L94" s="16"/>
      <c r="M94" s="16"/>
      <c r="N94" s="16"/>
      <c r="O94" s="16"/>
      <c r="P94" s="16"/>
      <c r="Q94" s="16"/>
      <c r="R94" s="16"/>
      <c r="S94" s="16"/>
      <c r="T94" s="16"/>
      <c r="U94" s="16"/>
      <c r="V94" s="16"/>
      <c r="W94" s="16"/>
      <c r="X94" s="16"/>
      <c r="Y94" s="16"/>
      <c r="Z94" s="16"/>
      <c r="AA94" s="16"/>
      <c r="AB94" s="16"/>
      <c r="AC94" s="16"/>
      <c r="AD94" s="16"/>
    </row>
    <row r="95" spans="1:30" ht="14.5" customHeight="1" x14ac:dyDescent="0.35">
      <c r="A95" s="16"/>
      <c r="B95" s="16"/>
      <c r="C95" s="16"/>
      <c r="D95" s="16"/>
      <c r="E95" s="16"/>
      <c r="F95" s="16"/>
      <c r="G95" s="16"/>
      <c r="H95" s="16"/>
      <c r="I95" s="16"/>
      <c r="J95" s="16"/>
      <c r="K95" s="16"/>
      <c r="L95" s="16"/>
      <c r="M95" s="16"/>
      <c r="N95" s="16"/>
      <c r="O95" s="16"/>
      <c r="P95" s="16"/>
      <c r="Q95" s="16"/>
      <c r="R95" s="16"/>
      <c r="S95" s="16"/>
      <c r="T95" s="16"/>
      <c r="U95" s="16"/>
      <c r="V95" s="16"/>
      <c r="W95" s="16"/>
      <c r="X95" s="16"/>
      <c r="Y95" s="16"/>
      <c r="Z95" s="16"/>
      <c r="AA95" s="16"/>
      <c r="AB95" s="16"/>
      <c r="AC95" s="16"/>
      <c r="AD95" s="16"/>
    </row>
    <row r="96" spans="1:30" ht="14.5" customHeight="1" x14ac:dyDescent="0.35">
      <c r="A96" s="16"/>
      <c r="B96" s="16"/>
      <c r="C96" s="16"/>
      <c r="D96" s="16"/>
      <c r="E96" s="16"/>
      <c r="F96" s="16"/>
      <c r="G96" s="16"/>
      <c r="H96" s="16"/>
      <c r="I96" s="16"/>
      <c r="J96" s="16"/>
      <c r="K96" s="16"/>
      <c r="L96" s="16"/>
      <c r="M96" s="16"/>
      <c r="N96" s="16"/>
      <c r="O96" s="16"/>
      <c r="P96" s="16"/>
      <c r="Q96" s="16"/>
      <c r="R96" s="16"/>
      <c r="S96" s="16"/>
      <c r="T96" s="16"/>
      <c r="U96" s="16"/>
      <c r="V96" s="16"/>
      <c r="W96" s="16"/>
      <c r="X96" s="16"/>
      <c r="Y96" s="16"/>
      <c r="Z96" s="16"/>
      <c r="AA96" s="16"/>
      <c r="AB96" s="16"/>
      <c r="AC96" s="16"/>
      <c r="AD96" s="16"/>
    </row>
    <row r="97" spans="1:30" ht="14.5" customHeight="1" x14ac:dyDescent="0.35">
      <c r="A97" s="16"/>
      <c r="B97" s="16"/>
      <c r="C97" s="16"/>
      <c r="D97" s="16"/>
      <c r="E97" s="16"/>
      <c r="F97" s="16"/>
      <c r="G97" s="16"/>
      <c r="H97" s="16"/>
      <c r="I97" s="16"/>
      <c r="J97" s="16"/>
      <c r="K97" s="16"/>
      <c r="L97" s="16"/>
      <c r="M97" s="16"/>
      <c r="N97" s="16"/>
      <c r="O97" s="16"/>
      <c r="P97" s="16"/>
      <c r="Q97" s="16"/>
      <c r="R97" s="16"/>
      <c r="S97" s="16"/>
      <c r="T97" s="16"/>
      <c r="U97" s="16"/>
      <c r="V97" s="16"/>
      <c r="W97" s="16"/>
      <c r="X97" s="16"/>
      <c r="Y97" s="16"/>
      <c r="Z97" s="16"/>
      <c r="AA97" s="16"/>
      <c r="AB97" s="16"/>
      <c r="AC97" s="16"/>
      <c r="AD97" s="16"/>
    </row>
  </sheetData>
  <mergeCells count="1">
    <mergeCell ref="B3:M3"/>
  </mergeCells>
  <conditionalFormatting sqref="T28">
    <cfRule type="cellIs" dxfId="7" priority="2" operator="greaterThan">
      <formula>0.5</formula>
    </cfRule>
  </conditionalFormatting>
  <conditionalFormatting sqref="T44">
    <cfRule type="cellIs" dxfId="6" priority="1" operator="greaterThan">
      <formula>0.5</formula>
    </cfRule>
  </conditionalFormatting>
  <dataValidations count="2">
    <dataValidation type="list" allowBlank="1" showInputMessage="1" showErrorMessage="1" sqref="C20 C36">
      <formula1>"1, 2, 3, 4, 5"</formula1>
    </dataValidation>
    <dataValidation type="list" allowBlank="1" showInputMessage="1" showErrorMessage="1" sqref="C14 C16">
      <formula1>$V$14:$W$14</formula1>
    </dataValidation>
  </dataValidations>
  <pageMargins left="0.75" right="0.75" top="1" bottom="1" header="0.5" footer="0.5"/>
  <pageSetup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4"/>
  <sheetViews>
    <sheetView tabSelected="1" topLeftCell="A21" workbookViewId="0">
      <selection activeCell="G34" sqref="G34"/>
    </sheetView>
  </sheetViews>
  <sheetFormatPr defaultRowHeight="14.5" customHeight="1" x14ac:dyDescent="0.25"/>
  <cols>
    <col min="1" max="1" width="8.81640625" customWidth="1"/>
    <col min="2" max="2" width="49.54296875" customWidth="1"/>
    <col min="3" max="3" width="11.1796875" customWidth="1"/>
    <col min="4" max="4" width="11.54296875" customWidth="1"/>
    <col min="5" max="5" width="10.54296875" customWidth="1"/>
    <col min="6" max="11" width="9.81640625" customWidth="1"/>
    <col min="12" max="12" width="8.81640625" customWidth="1"/>
    <col min="13" max="13" width="9.1796875" customWidth="1"/>
  </cols>
  <sheetData>
    <row r="1" spans="1:24" ht="18.5" customHeight="1" x14ac:dyDescent="0.45">
      <c r="A1" s="224" t="s">
        <v>280</v>
      </c>
      <c r="B1" s="228"/>
      <c r="T1" s="234"/>
    </row>
    <row r="2" spans="1:24" ht="14.5" customHeight="1" x14ac:dyDescent="0.35">
      <c r="A2" s="225"/>
      <c r="B2" s="228"/>
      <c r="T2" s="234"/>
    </row>
    <row r="3" spans="1:24" ht="48.75" customHeight="1" x14ac:dyDescent="0.35">
      <c r="A3" s="225"/>
      <c r="B3" s="328" t="s">
        <v>315</v>
      </c>
      <c r="C3" s="328"/>
      <c r="D3" s="328"/>
      <c r="E3" s="328"/>
      <c r="F3" s="328"/>
      <c r="G3" s="328"/>
      <c r="H3" s="328"/>
      <c r="I3" s="328"/>
      <c r="J3" s="328"/>
      <c r="K3" s="328"/>
      <c r="L3" s="328"/>
      <c r="M3" s="328"/>
      <c r="T3" s="234"/>
    </row>
    <row r="4" spans="1:24" ht="14.5" customHeight="1" x14ac:dyDescent="0.35">
      <c r="A4" s="225"/>
      <c r="B4" s="228"/>
      <c r="T4" s="234"/>
    </row>
    <row r="5" spans="1:24" ht="14.5" customHeight="1" x14ac:dyDescent="0.35">
      <c r="A5" s="225"/>
      <c r="B5" s="16" t="s">
        <v>228</v>
      </c>
      <c r="C5" s="231">
        <v>5.3999999999999999E-2</v>
      </c>
      <c r="T5" s="234"/>
    </row>
    <row r="6" spans="1:24" ht="14.5" customHeight="1" x14ac:dyDescent="0.35">
      <c r="A6" s="225"/>
      <c r="B6" s="16" t="s">
        <v>229</v>
      </c>
      <c r="C6" s="231">
        <v>0.02</v>
      </c>
      <c r="T6" s="234"/>
    </row>
    <row r="7" spans="1:24" ht="14.5" customHeight="1" x14ac:dyDescent="0.35">
      <c r="A7" s="225"/>
      <c r="C7" s="232"/>
      <c r="D7" s="232"/>
      <c r="E7" s="232"/>
      <c r="T7" s="234"/>
    </row>
    <row r="8" spans="1:24" ht="14.5" customHeight="1" x14ac:dyDescent="0.35">
      <c r="A8" s="225"/>
      <c r="C8" s="233" t="s">
        <v>230</v>
      </c>
      <c r="D8" s="233" t="s">
        <v>231</v>
      </c>
      <c r="E8" s="233" t="s">
        <v>232</v>
      </c>
      <c r="F8" s="233" t="s">
        <v>233</v>
      </c>
      <c r="G8" s="233" t="s">
        <v>234</v>
      </c>
      <c r="H8" s="233" t="s">
        <v>235</v>
      </c>
      <c r="I8" s="233" t="s">
        <v>236</v>
      </c>
      <c r="J8" s="16" t="s">
        <v>237</v>
      </c>
      <c r="K8" s="16" t="s">
        <v>238</v>
      </c>
      <c r="L8" s="16" t="s">
        <v>239</v>
      </c>
      <c r="M8" s="16" t="s">
        <v>240</v>
      </c>
      <c r="N8" s="16" t="s">
        <v>241</v>
      </c>
      <c r="O8" s="16" t="s">
        <v>242</v>
      </c>
      <c r="P8" s="16" t="s">
        <v>243</v>
      </c>
      <c r="Q8" s="16" t="s">
        <v>244</v>
      </c>
      <c r="R8" s="16" t="s">
        <v>245</v>
      </c>
      <c r="S8" s="16" t="s">
        <v>246</v>
      </c>
      <c r="T8" s="234"/>
    </row>
    <row r="9" spans="1:24" ht="14.5" customHeight="1" x14ac:dyDescent="0.35">
      <c r="A9" s="225"/>
      <c r="B9" s="16" t="s">
        <v>247</v>
      </c>
      <c r="C9" s="226">
        <v>1.30077761444502</v>
      </c>
      <c r="D9" s="226">
        <v>1.2341343590560001</v>
      </c>
      <c r="E9" s="226">
        <v>1.1709054640000001</v>
      </c>
      <c r="F9" s="226">
        <v>1.110916</v>
      </c>
      <c r="G9" s="226">
        <v>1.054</v>
      </c>
      <c r="H9" s="226">
        <v>1</v>
      </c>
      <c r="I9" s="226">
        <v>0.94876660341555996</v>
      </c>
      <c r="J9" s="226">
        <v>0.90015806775669804</v>
      </c>
      <c r="K9" s="226">
        <v>0.854039912482636</v>
      </c>
      <c r="L9" s="226">
        <v>0.81028454694747198</v>
      </c>
      <c r="M9" s="226">
        <v>0.76877091740746895</v>
      </c>
      <c r="N9" s="226">
        <v>0.72938417211334805</v>
      </c>
      <c r="O9" s="226">
        <v>0.69201534356105099</v>
      </c>
      <c r="P9" s="226">
        <v>0.65656104702187001</v>
      </c>
      <c r="Q9" s="226">
        <v>0.62292319451790301</v>
      </c>
      <c r="R9" s="226">
        <v>0.591008723451521</v>
      </c>
      <c r="S9" s="226">
        <v>0.560729339138066</v>
      </c>
      <c r="T9" s="234"/>
    </row>
    <row r="10" spans="1:24" ht="14.5" customHeight="1" x14ac:dyDescent="0.35">
      <c r="A10" s="225"/>
      <c r="B10" s="16" t="s">
        <v>248</v>
      </c>
      <c r="C10" s="226">
        <v>1.1040808032</v>
      </c>
      <c r="D10" s="226">
        <v>1.08243216</v>
      </c>
      <c r="E10" s="226">
        <v>1.0612079999999999</v>
      </c>
      <c r="F10" s="226">
        <v>1.0404</v>
      </c>
      <c r="G10" s="226">
        <v>1.02</v>
      </c>
      <c r="H10" s="226">
        <v>1</v>
      </c>
      <c r="I10" s="226">
        <v>0.98039215686274495</v>
      </c>
      <c r="J10" s="226">
        <v>0.96116878123798499</v>
      </c>
      <c r="K10" s="226">
        <v>0.94232233454704395</v>
      </c>
      <c r="L10" s="226">
        <v>0.92384542602651398</v>
      </c>
      <c r="M10" s="226">
        <v>0.90573080982991605</v>
      </c>
      <c r="N10" s="226">
        <v>0.88797138218619198</v>
      </c>
      <c r="O10" s="226">
        <v>0.87056017861391399</v>
      </c>
      <c r="P10" s="226">
        <v>0.85349037119011095</v>
      </c>
      <c r="Q10" s="226">
        <v>0.83675526587265803</v>
      </c>
      <c r="R10" s="226">
        <v>0.82034829987515501</v>
      </c>
      <c r="S10" s="226">
        <v>0.804263039093289</v>
      </c>
      <c r="T10" s="234"/>
    </row>
    <row r="11" spans="1:24" ht="14.5" customHeight="1" x14ac:dyDescent="0.35">
      <c r="A11" s="225"/>
      <c r="B11" s="16" t="s">
        <v>249</v>
      </c>
      <c r="C11" s="226">
        <v>1.4361635933410399</v>
      </c>
      <c r="D11" s="226">
        <v>1.3358667200031999</v>
      </c>
      <c r="E11" s="226">
        <v>1.24257424564051</v>
      </c>
      <c r="F11" s="226">
        <v>1.1557970064</v>
      </c>
      <c r="G11" s="226">
        <v>1.07508</v>
      </c>
      <c r="H11" s="226">
        <v>1</v>
      </c>
      <c r="I11" s="226">
        <v>0.93016333668192097</v>
      </c>
      <c r="J11" s="226">
        <v>0.86520383290724501</v>
      </c>
      <c r="K11" s="226">
        <v>0.804780884126991</v>
      </c>
      <c r="L11" s="226">
        <v>0.74857767247738805</v>
      </c>
      <c r="M11" s="226">
        <v>0.69629950559715403</v>
      </c>
      <c r="N11" s="226">
        <v>0.64767227145622097</v>
      </c>
      <c r="O11" s="226">
        <v>0.60244100109407706</v>
      </c>
      <c r="P11" s="226">
        <v>0.56036853173166401</v>
      </c>
      <c r="Q11" s="226">
        <v>0.521234263247074</v>
      </c>
      <c r="R11" s="226">
        <v>0.48483300149484099</v>
      </c>
      <c r="S11" s="226">
        <v>0.45097388240395198</v>
      </c>
      <c r="T11" s="234"/>
    </row>
    <row r="12" spans="1:24" ht="14.5" customHeight="1" x14ac:dyDescent="0.35">
      <c r="A12" s="225"/>
      <c r="T12" s="234"/>
    </row>
    <row r="13" spans="1:24" ht="14.5" customHeight="1" x14ac:dyDescent="0.35">
      <c r="A13" s="225"/>
      <c r="C13" s="228" t="s">
        <v>235</v>
      </c>
      <c r="T13" s="265"/>
      <c r="V13" s="288" t="s">
        <v>281</v>
      </c>
      <c r="W13" s="288"/>
      <c r="X13" s="257"/>
    </row>
    <row r="14" spans="1:24" ht="29" customHeight="1" x14ac:dyDescent="0.35">
      <c r="A14" s="225"/>
      <c r="B14" s="230" t="s">
        <v>282</v>
      </c>
      <c r="C14" s="258" t="s">
        <v>283</v>
      </c>
      <c r="T14" s="265"/>
      <c r="V14" s="288" t="s">
        <v>284</v>
      </c>
      <c r="W14" s="288" t="s">
        <v>283</v>
      </c>
      <c r="X14" s="257" t="s">
        <v>285</v>
      </c>
    </row>
    <row r="15" spans="1:24" ht="29" customHeight="1" x14ac:dyDescent="0.35">
      <c r="A15" s="225"/>
      <c r="B15" s="260" t="s">
        <v>286</v>
      </c>
      <c r="C15" s="229">
        <v>0</v>
      </c>
      <c r="D15" t="s">
        <v>287</v>
      </c>
      <c r="T15" s="265"/>
    </row>
    <row r="16" spans="1:24" ht="43.5" customHeight="1" x14ac:dyDescent="0.35">
      <c r="A16" s="225"/>
      <c r="B16" s="230" t="s">
        <v>288</v>
      </c>
      <c r="C16" s="259" t="s">
        <v>284</v>
      </c>
      <c r="T16" s="265"/>
    </row>
    <row r="17" spans="1:21" ht="14.5" customHeight="1" x14ac:dyDescent="0.35">
      <c r="A17" s="225"/>
      <c r="B17" s="261" t="s">
        <v>289</v>
      </c>
      <c r="T17" s="265"/>
    </row>
    <row r="18" spans="1:21" ht="14.5" customHeight="1" x14ac:dyDescent="0.35">
      <c r="A18" s="225"/>
      <c r="T18" s="265"/>
    </row>
    <row r="19" spans="1:21" ht="14.5" customHeight="1" x14ac:dyDescent="0.35">
      <c r="A19" s="225"/>
      <c r="B19" s="242" t="s">
        <v>250</v>
      </c>
      <c r="T19" s="265"/>
    </row>
    <row r="20" spans="1:21" ht="14.5" customHeight="1" x14ac:dyDescent="0.35">
      <c r="A20" s="225"/>
      <c r="B20" t="s">
        <v>251</v>
      </c>
      <c r="C20" s="229">
        <v>2</v>
      </c>
      <c r="D20" s="228" t="s">
        <v>252</v>
      </c>
      <c r="T20" s="265"/>
      <c r="U20" t="s">
        <v>253</v>
      </c>
    </row>
    <row r="21" spans="1:21" ht="14.5" customHeight="1" x14ac:dyDescent="0.35">
      <c r="A21" s="225"/>
      <c r="B21" t="s">
        <v>254</v>
      </c>
      <c r="C21" s="229">
        <v>0</v>
      </c>
      <c r="D21" s="228" t="s">
        <v>255</v>
      </c>
      <c r="T21" s="265"/>
      <c r="U21" t="s">
        <v>253</v>
      </c>
    </row>
    <row r="22" spans="1:21" ht="14.5" customHeight="1" x14ac:dyDescent="0.35">
      <c r="A22" s="225"/>
      <c r="C22">
        <v>0</v>
      </c>
      <c r="D22">
        <v>1</v>
      </c>
      <c r="E22">
        <v>2</v>
      </c>
      <c r="F22">
        <v>3</v>
      </c>
      <c r="G22">
        <v>4</v>
      </c>
      <c r="H22">
        <v>5</v>
      </c>
      <c r="I22">
        <v>6</v>
      </c>
      <c r="J22">
        <v>7</v>
      </c>
      <c r="K22">
        <v>8</v>
      </c>
      <c r="L22">
        <v>9</v>
      </c>
      <c r="M22">
        <f>L22+1</f>
        <v>10</v>
      </c>
      <c r="N22">
        <f t="shared" ref="N22:S22" si="0">M22+1</f>
        <v>11</v>
      </c>
      <c r="O22">
        <f t="shared" si="0"/>
        <v>12</v>
      </c>
      <c r="P22">
        <f t="shared" si="0"/>
        <v>13</v>
      </c>
      <c r="Q22">
        <f t="shared" si="0"/>
        <v>14</v>
      </c>
      <c r="R22">
        <f t="shared" si="0"/>
        <v>15</v>
      </c>
      <c r="S22">
        <f t="shared" si="0"/>
        <v>16</v>
      </c>
      <c r="T22" s="265"/>
    </row>
    <row r="23" spans="1:21" ht="14.5" customHeight="1" x14ac:dyDescent="0.35">
      <c r="A23" s="225"/>
      <c r="C23" s="275" t="s">
        <v>230</v>
      </c>
      <c r="D23" s="275" t="s">
        <v>231</v>
      </c>
      <c r="E23" s="275" t="s">
        <v>232</v>
      </c>
      <c r="F23" s="275" t="s">
        <v>233</v>
      </c>
      <c r="G23" s="275" t="s">
        <v>234</v>
      </c>
      <c r="H23" s="275" t="s">
        <v>235</v>
      </c>
      <c r="I23" s="275" t="s">
        <v>236</v>
      </c>
      <c r="J23" t="s">
        <v>237</v>
      </c>
      <c r="K23" t="s">
        <v>238</v>
      </c>
      <c r="L23" t="s">
        <v>239</v>
      </c>
      <c r="M23" t="s">
        <v>240</v>
      </c>
      <c r="N23" t="s">
        <v>241</v>
      </c>
      <c r="O23" t="s">
        <v>242</v>
      </c>
      <c r="P23" t="s">
        <v>243</v>
      </c>
      <c r="Q23" t="s">
        <v>244</v>
      </c>
      <c r="R23" t="s">
        <v>245</v>
      </c>
      <c r="S23" t="s">
        <v>246</v>
      </c>
      <c r="T23" s="265" t="s">
        <v>256</v>
      </c>
    </row>
    <row r="24" spans="1:21" ht="14.5" customHeight="1" x14ac:dyDescent="0.35">
      <c r="A24" s="225"/>
      <c r="B24" t="s">
        <v>257</v>
      </c>
      <c r="C24" s="229">
        <v>0</v>
      </c>
      <c r="D24" s="229">
        <v>0</v>
      </c>
      <c r="E24" s="229">
        <v>0</v>
      </c>
      <c r="F24" s="229">
        <v>0</v>
      </c>
      <c r="G24" s="229">
        <v>0</v>
      </c>
      <c r="H24" s="229">
        <v>1151</v>
      </c>
      <c r="T24" s="265"/>
      <c r="U24" t="s">
        <v>253</v>
      </c>
    </row>
    <row r="25" spans="1:21" ht="14.5" customHeight="1" x14ac:dyDescent="0.35">
      <c r="A25" s="225"/>
      <c r="B25" t="s">
        <v>258</v>
      </c>
      <c r="C25" s="264">
        <f>IF(C22=$C20+5,-$C21,0)</f>
        <v>0</v>
      </c>
      <c r="D25" s="264">
        <f t="shared" ref="D25:S25" si="1">IF(D22=$C20+5,-$C21,0)</f>
        <v>0</v>
      </c>
      <c r="E25" s="264">
        <f t="shared" si="1"/>
        <v>0</v>
      </c>
      <c r="F25" s="264">
        <f t="shared" si="1"/>
        <v>0</v>
      </c>
      <c r="G25" s="264">
        <f t="shared" si="1"/>
        <v>0</v>
      </c>
      <c r="H25" s="264">
        <f t="shared" si="1"/>
        <v>0</v>
      </c>
      <c r="I25" s="264">
        <f t="shared" si="1"/>
        <v>0</v>
      </c>
      <c r="J25" s="264">
        <f t="shared" si="1"/>
        <v>0</v>
      </c>
      <c r="K25" s="264">
        <f t="shared" si="1"/>
        <v>0</v>
      </c>
      <c r="L25" s="264">
        <f t="shared" si="1"/>
        <v>0</v>
      </c>
      <c r="M25" s="264">
        <f t="shared" si="1"/>
        <v>0</v>
      </c>
      <c r="N25" s="264">
        <f t="shared" si="1"/>
        <v>0</v>
      </c>
      <c r="O25" s="264">
        <f t="shared" si="1"/>
        <v>0</v>
      </c>
      <c r="P25" s="264">
        <f t="shared" si="1"/>
        <v>0</v>
      </c>
      <c r="Q25" s="264">
        <f t="shared" si="1"/>
        <v>0</v>
      </c>
      <c r="R25" s="264">
        <f t="shared" si="1"/>
        <v>0</v>
      </c>
      <c r="S25" s="264">
        <f t="shared" si="1"/>
        <v>0</v>
      </c>
      <c r="T25" s="265"/>
      <c r="U25" t="s">
        <v>259</v>
      </c>
    </row>
    <row r="26" spans="1:21" ht="14.5" customHeight="1" x14ac:dyDescent="0.35">
      <c r="A26" s="225"/>
      <c r="B26" t="s">
        <v>260</v>
      </c>
      <c r="C26" s="264"/>
      <c r="D26" s="264"/>
      <c r="E26" s="264"/>
      <c r="F26" s="264"/>
      <c r="G26" s="264"/>
      <c r="H26" s="264">
        <f>IF(H22&lt;=$C20+4,-$J31/H10,0)</f>
        <v>-590.62999026290163</v>
      </c>
      <c r="I26" s="264">
        <f t="shared" ref="I26:S26" si="2">IF(I22&lt;=$C20+4,-$J31/I10,0)</f>
        <v>-602.4425900681598</v>
      </c>
      <c r="J26" s="264">
        <f t="shared" si="2"/>
        <v>0</v>
      </c>
      <c r="K26" s="264">
        <f t="shared" si="2"/>
        <v>0</v>
      </c>
      <c r="L26" s="264">
        <f t="shared" si="2"/>
        <v>0</v>
      </c>
      <c r="M26" s="264">
        <f t="shared" si="2"/>
        <v>0</v>
      </c>
      <c r="N26" s="264">
        <f t="shared" si="2"/>
        <v>0</v>
      </c>
      <c r="O26" s="264">
        <f t="shared" si="2"/>
        <v>0</v>
      </c>
      <c r="P26" s="264">
        <f t="shared" si="2"/>
        <v>0</v>
      </c>
      <c r="Q26" s="264">
        <f t="shared" si="2"/>
        <v>0</v>
      </c>
      <c r="R26" s="264">
        <f t="shared" si="2"/>
        <v>0</v>
      </c>
      <c r="S26" s="264">
        <f t="shared" si="2"/>
        <v>0</v>
      </c>
      <c r="T26" s="265"/>
      <c r="U26" t="s">
        <v>259</v>
      </c>
    </row>
    <row r="27" spans="1:21" ht="14.5" customHeight="1" x14ac:dyDescent="0.35">
      <c r="A27" s="225"/>
      <c r="B27" t="s">
        <v>261</v>
      </c>
      <c r="C27" s="264">
        <f>SUM(C24:C25)</f>
        <v>0</v>
      </c>
      <c r="D27" s="264">
        <f t="shared" ref="D27:S27" si="3">SUM(D24:D26)</f>
        <v>0</v>
      </c>
      <c r="E27" s="264">
        <f t="shared" si="3"/>
        <v>0</v>
      </c>
      <c r="F27" s="264">
        <f t="shared" si="3"/>
        <v>0</v>
      </c>
      <c r="G27" s="264">
        <f t="shared" si="3"/>
        <v>0</v>
      </c>
      <c r="H27" s="264">
        <f t="shared" si="3"/>
        <v>560.37000973709837</v>
      </c>
      <c r="I27" s="264">
        <f t="shared" si="3"/>
        <v>-602.4425900681598</v>
      </c>
      <c r="J27" s="264">
        <f t="shared" si="3"/>
        <v>0</v>
      </c>
      <c r="K27" s="264">
        <f t="shared" si="3"/>
        <v>0</v>
      </c>
      <c r="L27" s="264">
        <f t="shared" si="3"/>
        <v>0</v>
      </c>
      <c r="M27" s="264">
        <f t="shared" si="3"/>
        <v>0</v>
      </c>
      <c r="N27" s="264">
        <f t="shared" si="3"/>
        <v>0</v>
      </c>
      <c r="O27" s="264">
        <f t="shared" si="3"/>
        <v>0</v>
      </c>
      <c r="P27" s="264">
        <f t="shared" si="3"/>
        <v>0</v>
      </c>
      <c r="Q27" s="264">
        <f t="shared" si="3"/>
        <v>0</v>
      </c>
      <c r="R27" s="264">
        <f t="shared" si="3"/>
        <v>0</v>
      </c>
      <c r="S27" s="264">
        <f t="shared" si="3"/>
        <v>0</v>
      </c>
      <c r="T27" s="237" t="s">
        <v>262</v>
      </c>
      <c r="U27" t="s">
        <v>259</v>
      </c>
    </row>
    <row r="28" spans="1:21" ht="14.5" customHeight="1" x14ac:dyDescent="0.35">
      <c r="A28" s="225"/>
      <c r="B28" t="s">
        <v>290</v>
      </c>
      <c r="C28" s="264">
        <f t="shared" ref="C28:S28" si="4">C27*C11</f>
        <v>0</v>
      </c>
      <c r="D28" s="264">
        <f t="shared" si="4"/>
        <v>0</v>
      </c>
      <c r="E28" s="264">
        <f t="shared" si="4"/>
        <v>0</v>
      </c>
      <c r="F28" s="264">
        <f t="shared" si="4"/>
        <v>0</v>
      </c>
      <c r="G28" s="264">
        <f t="shared" si="4"/>
        <v>0</v>
      </c>
      <c r="H28" s="264">
        <f t="shared" si="4"/>
        <v>560.37000973709837</v>
      </c>
      <c r="I28" s="264">
        <f t="shared" si="4"/>
        <v>-560.37000973709826</v>
      </c>
      <c r="J28" s="264">
        <f t="shared" si="4"/>
        <v>0</v>
      </c>
      <c r="K28" s="266">
        <f t="shared" si="4"/>
        <v>0</v>
      </c>
      <c r="L28" s="266">
        <f t="shared" si="4"/>
        <v>0</v>
      </c>
      <c r="M28" s="266">
        <f t="shared" si="4"/>
        <v>0</v>
      </c>
      <c r="N28" s="266">
        <f t="shared" si="4"/>
        <v>0</v>
      </c>
      <c r="O28" s="266">
        <f t="shared" si="4"/>
        <v>0</v>
      </c>
      <c r="P28" s="266">
        <f t="shared" si="4"/>
        <v>0</v>
      </c>
      <c r="Q28" s="266">
        <f t="shared" si="4"/>
        <v>0</v>
      </c>
      <c r="R28" s="266">
        <f t="shared" si="4"/>
        <v>0</v>
      </c>
      <c r="S28" s="266">
        <f t="shared" si="4"/>
        <v>0</v>
      </c>
      <c r="T28" s="267">
        <f>ABS(SUM(C28:S28))</f>
        <v>1.1368683772161603E-13</v>
      </c>
      <c r="U28" t="s">
        <v>259</v>
      </c>
    </row>
    <row r="29" spans="1:21" ht="14.5" customHeight="1" x14ac:dyDescent="0.35">
      <c r="A29" s="225"/>
      <c r="T29" s="265"/>
      <c r="U29" t="s">
        <v>259</v>
      </c>
    </row>
    <row r="30" spans="1:21" ht="14.5" customHeight="1" x14ac:dyDescent="0.35">
      <c r="A30" s="225"/>
      <c r="C30" s="222" t="str">
        <f t="shared" ref="C30:H30" si="5">"Inv. Yr. "&amp;C22</f>
        <v>Inv. Yr. 0</v>
      </c>
      <c r="D30" s="222" t="str">
        <f t="shared" si="5"/>
        <v>Inv. Yr. 1</v>
      </c>
      <c r="E30" s="222" t="str">
        <f t="shared" si="5"/>
        <v>Inv. Yr. 2</v>
      </c>
      <c r="F30" s="222" t="str">
        <f t="shared" si="5"/>
        <v>Inv. Yr. 3</v>
      </c>
      <c r="G30" s="222" t="str">
        <f t="shared" si="5"/>
        <v>Inv. Yr. 4</v>
      </c>
      <c r="H30" s="222" t="str">
        <f t="shared" si="5"/>
        <v>Inv. Yr. 5</v>
      </c>
      <c r="I30" s="222" t="s">
        <v>270</v>
      </c>
      <c r="J30" s="222" t="s">
        <v>256</v>
      </c>
      <c r="T30" s="265"/>
    </row>
    <row r="31" spans="1:21" ht="14.5" customHeight="1" x14ac:dyDescent="0.35">
      <c r="A31" s="225"/>
      <c r="B31" t="s">
        <v>271</v>
      </c>
      <c r="C31" s="268">
        <f>C24*C$11/SUMIF($H$22:$S$22,"&lt;="&amp;$C20+4,$H$9:$S$9)</f>
        <v>0</v>
      </c>
      <c r="D31" s="268">
        <f t="shared" ref="D31:H31" si="6">D24*D$11/SUMIF($H$22:$S$22,"&lt;="&amp;$C20+4,$H$9:$S$9)</f>
        <v>0</v>
      </c>
      <c r="E31" s="268">
        <f t="shared" si="6"/>
        <v>0</v>
      </c>
      <c r="F31" s="268">
        <f t="shared" si="6"/>
        <v>0</v>
      </c>
      <c r="G31" s="268">
        <f t="shared" si="6"/>
        <v>0</v>
      </c>
      <c r="H31" s="268">
        <f t="shared" si="6"/>
        <v>590.62999026290163</v>
      </c>
      <c r="I31" s="268">
        <f>SUMPRODUCT($F$11:$S$11,F25:S25)/SUMIF(H22:S22,"&lt;="&amp;C20+4,$H$9:$S$9)</f>
        <v>0</v>
      </c>
      <c r="J31" s="269">
        <f>SUM(C31:I31)</f>
        <v>590.62999026290163</v>
      </c>
      <c r="T31" s="265"/>
      <c r="U31" t="s">
        <v>259</v>
      </c>
    </row>
    <row r="32" spans="1:21" ht="14.5" customHeight="1" x14ac:dyDescent="0.35">
      <c r="A32" s="225"/>
      <c r="C32" s="276"/>
      <c r="D32" s="276"/>
      <c r="E32" s="276"/>
      <c r="F32" s="276"/>
      <c r="G32" s="276"/>
      <c r="H32" s="276"/>
      <c r="I32" s="276"/>
      <c r="J32" s="276"/>
      <c r="K32" s="276"/>
      <c r="L32" s="276"/>
      <c r="T32" s="265"/>
    </row>
    <row r="33" spans="1:21" ht="14.5" customHeight="1" x14ac:dyDescent="0.35">
      <c r="A33" s="225"/>
      <c r="T33" s="265"/>
    </row>
    <row r="34" spans="1:21" ht="14.5" customHeight="1" x14ac:dyDescent="0.35">
      <c r="A34" s="225"/>
      <c r="T34" s="265"/>
    </row>
    <row r="35" spans="1:21" ht="14.5" customHeight="1" x14ac:dyDescent="0.35">
      <c r="A35" s="225"/>
      <c r="B35" s="242" t="s">
        <v>272</v>
      </c>
      <c r="T35" s="265"/>
    </row>
    <row r="36" spans="1:21" ht="14.5" customHeight="1" x14ac:dyDescent="0.35">
      <c r="A36" s="225"/>
      <c r="B36" t="s">
        <v>251</v>
      </c>
      <c r="C36" s="229">
        <v>5</v>
      </c>
      <c r="D36" s="228" t="s">
        <v>252</v>
      </c>
      <c r="T36" s="265"/>
      <c r="U36" t="s">
        <v>253</v>
      </c>
    </row>
    <row r="37" spans="1:21" ht="14.5" customHeight="1" x14ac:dyDescent="0.35">
      <c r="A37" s="225"/>
      <c r="B37" t="s">
        <v>254</v>
      </c>
      <c r="C37" s="229">
        <v>0</v>
      </c>
      <c r="D37" s="228" t="s">
        <v>255</v>
      </c>
      <c r="T37" s="265"/>
      <c r="U37" t="s">
        <v>253</v>
      </c>
    </row>
    <row r="38" spans="1:21" ht="14.5" customHeight="1" x14ac:dyDescent="0.35">
      <c r="A38" s="225"/>
      <c r="C38">
        <f t="shared" ref="C38:S38" si="7">C22</f>
        <v>0</v>
      </c>
      <c r="D38">
        <f t="shared" si="7"/>
        <v>1</v>
      </c>
      <c r="E38">
        <f t="shared" si="7"/>
        <v>2</v>
      </c>
      <c r="F38">
        <f t="shared" si="7"/>
        <v>3</v>
      </c>
      <c r="G38">
        <f t="shared" si="7"/>
        <v>4</v>
      </c>
      <c r="H38">
        <f t="shared" si="7"/>
        <v>5</v>
      </c>
      <c r="I38">
        <f t="shared" si="7"/>
        <v>6</v>
      </c>
      <c r="J38">
        <f t="shared" si="7"/>
        <v>7</v>
      </c>
      <c r="K38">
        <f t="shared" si="7"/>
        <v>8</v>
      </c>
      <c r="L38">
        <f t="shared" si="7"/>
        <v>9</v>
      </c>
      <c r="M38">
        <f t="shared" si="7"/>
        <v>10</v>
      </c>
      <c r="N38">
        <f t="shared" si="7"/>
        <v>11</v>
      </c>
      <c r="O38">
        <f t="shared" si="7"/>
        <v>12</v>
      </c>
      <c r="P38">
        <f t="shared" si="7"/>
        <v>13</v>
      </c>
      <c r="Q38">
        <f t="shared" si="7"/>
        <v>14</v>
      </c>
      <c r="R38">
        <f t="shared" si="7"/>
        <v>15</v>
      </c>
      <c r="S38">
        <f t="shared" si="7"/>
        <v>16</v>
      </c>
      <c r="T38" s="265"/>
    </row>
    <row r="39" spans="1:21" ht="14.5" customHeight="1" x14ac:dyDescent="0.35">
      <c r="A39" s="225"/>
      <c r="C39" s="275" t="s">
        <v>230</v>
      </c>
      <c r="D39" s="275" t="s">
        <v>231</v>
      </c>
      <c r="E39" s="275" t="s">
        <v>232</v>
      </c>
      <c r="F39" s="275" t="s">
        <v>233</v>
      </c>
      <c r="G39" s="275" t="s">
        <v>234</v>
      </c>
      <c r="H39" s="275" t="s">
        <v>235</v>
      </c>
      <c r="I39" s="275" t="s">
        <v>236</v>
      </c>
      <c r="J39" t="s">
        <v>237</v>
      </c>
      <c r="K39" t="s">
        <v>238</v>
      </c>
      <c r="L39" t="s">
        <v>239</v>
      </c>
      <c r="M39" t="s">
        <v>240</v>
      </c>
      <c r="N39" t="s">
        <v>241</v>
      </c>
      <c r="O39" t="s">
        <v>242</v>
      </c>
      <c r="P39" t="s">
        <v>243</v>
      </c>
      <c r="Q39" t="s">
        <v>244</v>
      </c>
      <c r="R39" t="s">
        <v>245</v>
      </c>
      <c r="S39" t="s">
        <v>246</v>
      </c>
      <c r="T39" s="265" t="s">
        <v>256</v>
      </c>
    </row>
    <row r="40" spans="1:21" ht="14.5" customHeight="1" x14ac:dyDescent="0.35">
      <c r="A40" s="225"/>
      <c r="B40" t="s">
        <v>257</v>
      </c>
      <c r="C40" s="229">
        <v>0</v>
      </c>
      <c r="D40" s="229">
        <v>0</v>
      </c>
      <c r="E40" s="229">
        <v>0</v>
      </c>
      <c r="F40" s="229">
        <v>0</v>
      </c>
      <c r="G40" s="229">
        <v>0</v>
      </c>
      <c r="H40" s="229">
        <v>0</v>
      </c>
      <c r="T40" s="265"/>
      <c r="U40" t="s">
        <v>253</v>
      </c>
    </row>
    <row r="41" spans="1:21" ht="14.5" customHeight="1" x14ac:dyDescent="0.35">
      <c r="A41" s="225"/>
      <c r="B41" t="s">
        <v>258</v>
      </c>
      <c r="C41" s="264">
        <f>IF(C38=$C36+5,-$C37,0)</f>
        <v>0</v>
      </c>
      <c r="D41" s="264">
        <f t="shared" ref="D41:S41" si="8">IF(D38=$C36+5,-$C37,0)</f>
        <v>0</v>
      </c>
      <c r="E41" s="264">
        <f t="shared" si="8"/>
        <v>0</v>
      </c>
      <c r="F41" s="264">
        <f t="shared" si="8"/>
        <v>0</v>
      </c>
      <c r="G41" s="264">
        <f t="shared" si="8"/>
        <v>0</v>
      </c>
      <c r="H41" s="264">
        <f t="shared" si="8"/>
        <v>0</v>
      </c>
      <c r="I41" s="264">
        <f t="shared" si="8"/>
        <v>0</v>
      </c>
      <c r="J41" s="264">
        <f t="shared" si="8"/>
        <v>0</v>
      </c>
      <c r="K41" s="264">
        <f t="shared" si="8"/>
        <v>0</v>
      </c>
      <c r="L41" s="264">
        <f t="shared" si="8"/>
        <v>0</v>
      </c>
      <c r="M41" s="264">
        <f t="shared" si="8"/>
        <v>0</v>
      </c>
      <c r="N41" s="264">
        <f t="shared" si="8"/>
        <v>0</v>
      </c>
      <c r="O41" s="264">
        <f t="shared" si="8"/>
        <v>0</v>
      </c>
      <c r="P41" s="264">
        <f t="shared" si="8"/>
        <v>0</v>
      </c>
      <c r="Q41" s="264">
        <f t="shared" si="8"/>
        <v>0</v>
      </c>
      <c r="R41" s="264">
        <f t="shared" si="8"/>
        <v>0</v>
      </c>
      <c r="S41" s="264">
        <f t="shared" si="8"/>
        <v>0</v>
      </c>
      <c r="T41" s="265"/>
      <c r="U41" t="s">
        <v>259</v>
      </c>
    </row>
    <row r="42" spans="1:21" ht="14.5" customHeight="1" x14ac:dyDescent="0.35">
      <c r="A42" s="225"/>
      <c r="B42" t="s">
        <v>260</v>
      </c>
      <c r="C42" s="264"/>
      <c r="D42" s="264"/>
      <c r="E42" s="264"/>
      <c r="F42" s="264"/>
      <c r="G42" s="264"/>
      <c r="H42" s="264">
        <f>IF(H38&lt;=$C36+4,-$J47/H$10,0)</f>
        <v>0</v>
      </c>
      <c r="I42" s="264">
        <f t="shared" ref="I42:S42" si="9">IF(I38&lt;=$C36+4,-$J47/I$10,0)</f>
        <v>0</v>
      </c>
      <c r="J42" s="264">
        <f t="shared" si="9"/>
        <v>0</v>
      </c>
      <c r="K42" s="264">
        <f t="shared" si="9"/>
        <v>0</v>
      </c>
      <c r="L42" s="264">
        <f t="shared" si="9"/>
        <v>0</v>
      </c>
      <c r="M42" s="264">
        <f t="shared" si="9"/>
        <v>0</v>
      </c>
      <c r="N42" s="264">
        <f t="shared" si="9"/>
        <v>0</v>
      </c>
      <c r="O42" s="264">
        <f t="shared" si="9"/>
        <v>0</v>
      </c>
      <c r="P42" s="264">
        <f t="shared" si="9"/>
        <v>0</v>
      </c>
      <c r="Q42" s="264">
        <f t="shared" si="9"/>
        <v>0</v>
      </c>
      <c r="R42" s="264">
        <f t="shared" si="9"/>
        <v>0</v>
      </c>
      <c r="S42" s="264">
        <f t="shared" si="9"/>
        <v>0</v>
      </c>
      <c r="T42" s="265"/>
      <c r="U42" t="s">
        <v>259</v>
      </c>
    </row>
    <row r="43" spans="1:21" ht="14.5" customHeight="1" x14ac:dyDescent="0.35">
      <c r="A43" s="225"/>
      <c r="B43" t="s">
        <v>261</v>
      </c>
      <c r="C43" s="264">
        <f>SUM(C40:C42)</f>
        <v>0</v>
      </c>
      <c r="D43" s="264">
        <f t="shared" ref="D43:S43" si="10">SUM(D40:D42)</f>
        <v>0</v>
      </c>
      <c r="E43" s="264">
        <f t="shared" si="10"/>
        <v>0</v>
      </c>
      <c r="F43" s="264">
        <f t="shared" si="10"/>
        <v>0</v>
      </c>
      <c r="G43" s="264">
        <f t="shared" si="10"/>
        <v>0</v>
      </c>
      <c r="H43" s="264">
        <f t="shared" si="10"/>
        <v>0</v>
      </c>
      <c r="I43" s="264">
        <f t="shared" si="10"/>
        <v>0</v>
      </c>
      <c r="J43" s="264">
        <f t="shared" si="10"/>
        <v>0</v>
      </c>
      <c r="K43" s="264">
        <f t="shared" si="10"/>
        <v>0</v>
      </c>
      <c r="L43" s="264">
        <f t="shared" si="10"/>
        <v>0</v>
      </c>
      <c r="M43" s="264">
        <f t="shared" si="10"/>
        <v>0</v>
      </c>
      <c r="N43" s="264">
        <f t="shared" si="10"/>
        <v>0</v>
      </c>
      <c r="O43" s="264">
        <f t="shared" si="10"/>
        <v>0</v>
      </c>
      <c r="P43" s="264">
        <f t="shared" si="10"/>
        <v>0</v>
      </c>
      <c r="Q43" s="264">
        <f t="shared" si="10"/>
        <v>0</v>
      </c>
      <c r="R43" s="264">
        <f t="shared" si="10"/>
        <v>0</v>
      </c>
      <c r="S43" s="264">
        <f t="shared" si="10"/>
        <v>0</v>
      </c>
      <c r="T43" s="237" t="s">
        <v>262</v>
      </c>
      <c r="U43" t="s">
        <v>259</v>
      </c>
    </row>
    <row r="44" spans="1:21" ht="14.5" customHeight="1" x14ac:dyDescent="0.35">
      <c r="A44" s="225"/>
      <c r="B44" t="s">
        <v>290</v>
      </c>
      <c r="C44" s="264">
        <f t="shared" ref="C44:S44" si="11">C43*C11</f>
        <v>0</v>
      </c>
      <c r="D44" s="264">
        <f t="shared" si="11"/>
        <v>0</v>
      </c>
      <c r="E44" s="264">
        <f t="shared" si="11"/>
        <v>0</v>
      </c>
      <c r="F44" s="264">
        <f t="shared" si="11"/>
        <v>0</v>
      </c>
      <c r="G44" s="264">
        <f t="shared" si="11"/>
        <v>0</v>
      </c>
      <c r="H44" s="264">
        <f t="shared" si="11"/>
        <v>0</v>
      </c>
      <c r="I44" s="264">
        <f t="shared" si="11"/>
        <v>0</v>
      </c>
      <c r="J44" s="264">
        <f t="shared" si="11"/>
        <v>0</v>
      </c>
      <c r="K44" s="264">
        <f t="shared" si="11"/>
        <v>0</v>
      </c>
      <c r="L44" s="264">
        <f t="shared" si="11"/>
        <v>0</v>
      </c>
      <c r="M44" s="264">
        <f t="shared" si="11"/>
        <v>0</v>
      </c>
      <c r="N44" s="264">
        <f t="shared" si="11"/>
        <v>0</v>
      </c>
      <c r="O44" s="264">
        <f t="shared" si="11"/>
        <v>0</v>
      </c>
      <c r="P44" s="264">
        <f t="shared" si="11"/>
        <v>0</v>
      </c>
      <c r="Q44" s="264">
        <f t="shared" si="11"/>
        <v>0</v>
      </c>
      <c r="R44" s="264">
        <f t="shared" si="11"/>
        <v>0</v>
      </c>
      <c r="S44" s="264">
        <f t="shared" si="11"/>
        <v>0</v>
      </c>
      <c r="T44" s="267">
        <f>ABS(SUM(C44:S44))</f>
        <v>0</v>
      </c>
      <c r="U44" t="s">
        <v>259</v>
      </c>
    </row>
    <row r="45" spans="1:21" ht="14.5" customHeight="1" x14ac:dyDescent="0.35">
      <c r="A45" s="225"/>
      <c r="C45" s="277"/>
      <c r="D45" s="277"/>
      <c r="E45" s="277"/>
      <c r="F45" s="277"/>
      <c r="G45" s="277"/>
      <c r="H45" s="277"/>
      <c r="I45" s="277"/>
      <c r="J45" s="277"/>
      <c r="K45" s="277"/>
      <c r="L45" s="277"/>
      <c r="M45" s="277"/>
      <c r="N45" s="277"/>
      <c r="O45" s="277"/>
      <c r="P45" s="277"/>
      <c r="Q45" s="277"/>
      <c r="R45" s="277"/>
      <c r="S45" s="277"/>
      <c r="T45" s="267"/>
      <c r="U45" t="s">
        <v>259</v>
      </c>
    </row>
    <row r="46" spans="1:21" ht="14.5" customHeight="1" x14ac:dyDescent="0.35">
      <c r="A46" s="225"/>
      <c r="C46" s="222" t="str">
        <f>"Inv. Yr. "&amp;C38</f>
        <v>Inv. Yr. 0</v>
      </c>
      <c r="D46" s="222" t="str">
        <f t="shared" ref="D46:H46" si="12">"Inv. Yr. "&amp;D38</f>
        <v>Inv. Yr. 1</v>
      </c>
      <c r="E46" s="222" t="str">
        <f t="shared" si="12"/>
        <v>Inv. Yr. 2</v>
      </c>
      <c r="F46" s="222" t="str">
        <f t="shared" si="12"/>
        <v>Inv. Yr. 3</v>
      </c>
      <c r="G46" s="222" t="str">
        <f t="shared" si="12"/>
        <v>Inv. Yr. 4</v>
      </c>
      <c r="H46" s="222" t="str">
        <f t="shared" si="12"/>
        <v>Inv. Yr. 5</v>
      </c>
      <c r="I46" s="222" t="s">
        <v>270</v>
      </c>
      <c r="J46" s="222" t="s">
        <v>256</v>
      </c>
      <c r="T46" s="265"/>
    </row>
    <row r="47" spans="1:21" ht="14.5" customHeight="1" x14ac:dyDescent="0.35">
      <c r="A47" s="225"/>
      <c r="B47" t="s">
        <v>271</v>
      </c>
      <c r="C47" s="268">
        <f>C40*C$11/SUMIF($H$38:$S$38,"&lt;="&amp;$C36+4,$H$9:$S$9)</f>
        <v>0</v>
      </c>
      <c r="D47" s="268">
        <f t="shared" ref="D47:H47" si="13">D40*D$11/SUMIF($H$38:$S$38,"&lt;="&amp;$C36+4,$H$9:$S$9)</f>
        <v>0</v>
      </c>
      <c r="E47" s="268">
        <f t="shared" si="13"/>
        <v>0</v>
      </c>
      <c r="F47" s="268">
        <f t="shared" si="13"/>
        <v>0</v>
      </c>
      <c r="G47" s="268">
        <f t="shared" si="13"/>
        <v>0</v>
      </c>
      <c r="H47" s="268">
        <f t="shared" si="13"/>
        <v>0</v>
      </c>
      <c r="I47" s="268">
        <f>SUMPRODUCT($F$11:$S$11,F41:S41)/SUMIF(H38:S38,"&lt;="&amp;C36+4,$H$9:$S$9)</f>
        <v>0</v>
      </c>
      <c r="J47" s="269">
        <f>SUM(C47:I47)</f>
        <v>0</v>
      </c>
      <c r="T47" s="265"/>
      <c r="U47" t="s">
        <v>259</v>
      </c>
    </row>
    <row r="48" spans="1:21" ht="14.5" customHeight="1" x14ac:dyDescent="0.35">
      <c r="A48" s="225"/>
      <c r="F48" s="276"/>
      <c r="I48" s="276"/>
      <c r="T48" s="265"/>
    </row>
    <row r="49" spans="1:20" ht="14.5" customHeight="1" x14ac:dyDescent="0.35">
      <c r="A49" s="225"/>
      <c r="E49" s="278"/>
      <c r="T49" s="265"/>
    </row>
    <row r="50" spans="1:20" ht="14.5" customHeight="1" x14ac:dyDescent="0.35">
      <c r="A50" s="225"/>
      <c r="B50" s="242" t="s">
        <v>273</v>
      </c>
      <c r="T50" s="265"/>
    </row>
    <row r="51" spans="1:20" ht="15" customHeight="1" thickBot="1" x14ac:dyDescent="0.4">
      <c r="A51" s="225"/>
      <c r="T51" s="265"/>
    </row>
    <row r="52" spans="1:20" ht="14.5" customHeight="1" x14ac:dyDescent="0.35">
      <c r="A52" s="254"/>
      <c r="B52" s="250" t="s">
        <v>274</v>
      </c>
      <c r="C52" s="246" t="s">
        <v>275</v>
      </c>
      <c r="D52" s="279"/>
      <c r="T52" s="265"/>
    </row>
    <row r="53" spans="1:20" ht="14.5" customHeight="1" x14ac:dyDescent="0.35">
      <c r="A53" s="254"/>
      <c r="B53" s="280" t="s">
        <v>276</v>
      </c>
      <c r="C53" s="245" t="s">
        <v>235</v>
      </c>
      <c r="D53" s="281"/>
      <c r="T53" s="265"/>
    </row>
    <row r="54" spans="1:20" ht="14.5" customHeight="1" x14ac:dyDescent="0.35">
      <c r="A54" s="254"/>
      <c r="B54" s="280" t="s">
        <v>250</v>
      </c>
      <c r="C54" s="271">
        <f>J31</f>
        <v>590.62999026290163</v>
      </c>
      <c r="D54" s="281"/>
      <c r="T54" s="265"/>
    </row>
    <row r="55" spans="1:20" ht="14.5" customHeight="1" x14ac:dyDescent="0.35">
      <c r="A55" s="254"/>
      <c r="B55" s="280" t="s">
        <v>272</v>
      </c>
      <c r="C55" s="271">
        <f>J47</f>
        <v>0</v>
      </c>
      <c r="D55" s="281"/>
      <c r="T55" s="265"/>
    </row>
    <row r="56" spans="1:20" ht="14.5" customHeight="1" x14ac:dyDescent="0.35">
      <c r="A56" s="254"/>
      <c r="B56" s="280" t="s">
        <v>277</v>
      </c>
      <c r="C56" s="272"/>
      <c r="D56" s="281"/>
      <c r="T56" s="265"/>
    </row>
    <row r="57" spans="1:20" ht="14.5" customHeight="1" x14ac:dyDescent="0.35">
      <c r="A57" s="254"/>
      <c r="B57" s="280"/>
      <c r="C57" s="272"/>
      <c r="D57" s="281"/>
      <c r="T57" s="265"/>
    </row>
    <row r="58" spans="1:20" ht="15" customHeight="1" x14ac:dyDescent="0.35">
      <c r="A58" s="254"/>
      <c r="B58" s="252" t="s">
        <v>291</v>
      </c>
      <c r="C58" s="262">
        <f>SUM(C54:C55)</f>
        <v>590.62999026290163</v>
      </c>
      <c r="D58" s="281"/>
      <c r="T58" s="265"/>
    </row>
    <row r="59" spans="1:20" ht="15" customHeight="1" thickBot="1" x14ac:dyDescent="0.4">
      <c r="A59" s="254"/>
      <c r="B59" s="252" t="s">
        <v>278</v>
      </c>
      <c r="C59" s="247">
        <f>IF(C16="YES",C58*(1+C6)^2,IF(C14="YES",C15*(1+C6)^2,0))</f>
        <v>614.49144186952287</v>
      </c>
      <c r="D59" s="281"/>
      <c r="T59" s="265"/>
    </row>
    <row r="60" spans="1:20" ht="15" customHeight="1" thickTop="1" thickBot="1" x14ac:dyDescent="0.4">
      <c r="A60" s="255"/>
      <c r="B60" s="253"/>
      <c r="C60" s="282"/>
      <c r="D60" s="283"/>
      <c r="E60" s="284"/>
      <c r="T60" s="265"/>
    </row>
    <row r="61" spans="1:20" ht="15" customHeight="1" thickBot="1" x14ac:dyDescent="0.4">
      <c r="A61" s="256"/>
      <c r="B61" s="285"/>
      <c r="C61" s="285"/>
      <c r="D61" s="285"/>
      <c r="E61" s="285"/>
      <c r="F61" s="285"/>
      <c r="G61" s="285"/>
      <c r="H61" s="285"/>
      <c r="I61" s="285"/>
      <c r="J61" s="285"/>
      <c r="K61" s="285"/>
      <c r="L61" s="285"/>
      <c r="M61" s="285"/>
      <c r="N61" s="285"/>
      <c r="O61" s="285"/>
      <c r="P61" s="285"/>
      <c r="Q61" s="285"/>
      <c r="R61" s="285"/>
      <c r="S61" s="285"/>
      <c r="T61" s="286"/>
    </row>
    <row r="64" spans="1:20" ht="14.5" customHeight="1" x14ac:dyDescent="0.35">
      <c r="C64" s="16" t="s">
        <v>19</v>
      </c>
    </row>
  </sheetData>
  <mergeCells count="1">
    <mergeCell ref="B3:M3"/>
  </mergeCells>
  <conditionalFormatting sqref="T28">
    <cfRule type="cellIs" dxfId="5" priority="2" operator="greaterThan">
      <formula>0.5</formula>
    </cfRule>
  </conditionalFormatting>
  <conditionalFormatting sqref="T44">
    <cfRule type="cellIs" dxfId="4" priority="1" operator="greaterThan">
      <formula>0.5</formula>
    </cfRule>
  </conditionalFormatting>
  <dataValidations count="2">
    <dataValidation type="list" allowBlank="1" showInputMessage="1" showErrorMessage="1" sqref="C14 C16">
      <formula1>$V$14:$W$14</formula1>
    </dataValidation>
    <dataValidation type="list" allowBlank="1" showInputMessage="1" showErrorMessage="1" sqref="C20 C36">
      <formula1>"1, 2, 3, 4, 5"</formula1>
    </dataValidation>
  </dataValidations>
  <pageMargins left="0.75" right="0.75" top="1" bottom="1" header="0.5" footer="0.5"/>
  <pageSetup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4"/>
  <sheetViews>
    <sheetView topLeftCell="B16" workbookViewId="0">
      <selection activeCell="B4" sqref="B4"/>
    </sheetView>
  </sheetViews>
  <sheetFormatPr defaultRowHeight="14.5" customHeight="1" x14ac:dyDescent="0.25"/>
  <cols>
    <col min="1" max="1" width="8.81640625" customWidth="1"/>
    <col min="2" max="2" width="49.54296875" customWidth="1"/>
    <col min="3" max="3" width="11.1796875" customWidth="1"/>
    <col min="4" max="4" width="11.54296875" customWidth="1"/>
    <col min="5" max="5" width="10.54296875" customWidth="1"/>
    <col min="6" max="11" width="9.81640625" customWidth="1"/>
    <col min="12" max="12" width="8.81640625" customWidth="1"/>
    <col min="13" max="13" width="9.1796875" customWidth="1"/>
  </cols>
  <sheetData>
    <row r="1" spans="1:24" ht="18.5" customHeight="1" x14ac:dyDescent="0.45">
      <c r="A1" s="224" t="s">
        <v>293</v>
      </c>
      <c r="B1" s="228"/>
      <c r="T1" s="234"/>
    </row>
    <row r="2" spans="1:24" ht="14.5" customHeight="1" x14ac:dyDescent="0.35">
      <c r="A2" s="225"/>
      <c r="B2" s="228"/>
      <c r="T2" s="234"/>
    </row>
    <row r="3" spans="1:24" ht="48" customHeight="1" x14ac:dyDescent="0.35">
      <c r="A3" s="225"/>
      <c r="B3" s="328" t="s">
        <v>314</v>
      </c>
      <c r="C3" s="328"/>
      <c r="D3" s="328"/>
      <c r="E3" s="328"/>
      <c r="F3" s="328"/>
      <c r="G3" s="328"/>
      <c r="H3" s="328"/>
      <c r="I3" s="328"/>
      <c r="J3" s="328"/>
      <c r="K3" s="328"/>
      <c r="L3" s="328"/>
      <c r="M3" s="328"/>
      <c r="T3" s="234"/>
    </row>
    <row r="4" spans="1:24" ht="14.5" customHeight="1" x14ac:dyDescent="0.35">
      <c r="A4" s="225"/>
      <c r="B4" s="228"/>
      <c r="T4" s="234"/>
    </row>
    <row r="5" spans="1:24" ht="14.5" customHeight="1" x14ac:dyDescent="0.35">
      <c r="A5" s="225"/>
      <c r="B5" s="16" t="s">
        <v>228</v>
      </c>
      <c r="C5" s="231">
        <v>5.3999999999999999E-2</v>
      </c>
      <c r="T5" s="234"/>
    </row>
    <row r="6" spans="1:24" ht="14.5" customHeight="1" x14ac:dyDescent="0.25">
      <c r="A6" s="287"/>
      <c r="B6" t="s">
        <v>229</v>
      </c>
      <c r="C6" s="273">
        <v>0.02</v>
      </c>
      <c r="T6" s="265"/>
    </row>
    <row r="7" spans="1:24" ht="14.5" customHeight="1" x14ac:dyDescent="0.25">
      <c r="A7" s="287"/>
      <c r="C7" s="274"/>
      <c r="D7" s="274"/>
      <c r="E7" s="274"/>
      <c r="T7" s="265"/>
    </row>
    <row r="8" spans="1:24" ht="14.5" customHeight="1" x14ac:dyDescent="0.25">
      <c r="A8" s="287"/>
      <c r="C8" s="275" t="s">
        <v>230</v>
      </c>
      <c r="D8" s="275" t="s">
        <v>231</v>
      </c>
      <c r="E8" s="275" t="s">
        <v>232</v>
      </c>
      <c r="F8" s="275" t="s">
        <v>233</v>
      </c>
      <c r="G8" s="275" t="s">
        <v>234</v>
      </c>
      <c r="H8" s="275" t="s">
        <v>235</v>
      </c>
      <c r="I8" s="275" t="s">
        <v>236</v>
      </c>
      <c r="J8" t="s">
        <v>237</v>
      </c>
      <c r="K8" t="s">
        <v>238</v>
      </c>
      <c r="L8" t="s">
        <v>239</v>
      </c>
      <c r="M8" t="s">
        <v>240</v>
      </c>
      <c r="N8" t="s">
        <v>241</v>
      </c>
      <c r="O8" t="s">
        <v>242</v>
      </c>
      <c r="P8" t="s">
        <v>243</v>
      </c>
      <c r="Q8" t="s">
        <v>244</v>
      </c>
      <c r="R8" t="s">
        <v>245</v>
      </c>
      <c r="S8" t="s">
        <v>246</v>
      </c>
      <c r="T8" s="265"/>
    </row>
    <row r="9" spans="1:24" ht="14.5" customHeight="1" x14ac:dyDescent="0.25">
      <c r="A9" s="287"/>
      <c r="B9" t="s">
        <v>247</v>
      </c>
      <c r="C9" s="263">
        <f t="shared" ref="C9:F10" si="0">D9*(1+$C5)</f>
        <v>1.2341343590560001</v>
      </c>
      <c r="D9" s="263">
        <f t="shared" si="0"/>
        <v>1.1709054640000001</v>
      </c>
      <c r="E9" s="263">
        <f t="shared" si="0"/>
        <v>1.110916</v>
      </c>
      <c r="F9" s="263">
        <f t="shared" si="0"/>
        <v>1.054</v>
      </c>
      <c r="G9" s="263">
        <v>1</v>
      </c>
      <c r="H9" s="263">
        <f t="shared" ref="H9:S9" si="1">G9/(1+$C5)</f>
        <v>0.94876660341555974</v>
      </c>
      <c r="I9" s="263">
        <f t="shared" si="1"/>
        <v>0.90015806775669804</v>
      </c>
      <c r="J9" s="263">
        <f t="shared" si="1"/>
        <v>0.85403991248263567</v>
      </c>
      <c r="K9" s="263">
        <f t="shared" si="1"/>
        <v>0.8102845469474721</v>
      </c>
      <c r="L9" s="263">
        <f t="shared" si="1"/>
        <v>0.76877091740746872</v>
      </c>
      <c r="M9" s="263">
        <f t="shared" si="1"/>
        <v>0.72938417211334794</v>
      </c>
      <c r="N9" s="263">
        <f t="shared" si="1"/>
        <v>0.6920153435610511</v>
      </c>
      <c r="O9" s="263">
        <f t="shared" si="1"/>
        <v>0.65656104702187013</v>
      </c>
      <c r="P9" s="263">
        <f t="shared" si="1"/>
        <v>0.62292319451790334</v>
      </c>
      <c r="Q9" s="263">
        <f t="shared" si="1"/>
        <v>0.59100872345152122</v>
      </c>
      <c r="R9" s="263">
        <f t="shared" si="1"/>
        <v>0.56072933913806566</v>
      </c>
      <c r="S9" s="263">
        <f t="shared" si="1"/>
        <v>0.53200127052947399</v>
      </c>
      <c r="T9" s="265"/>
    </row>
    <row r="10" spans="1:24" ht="14.5" customHeight="1" x14ac:dyDescent="0.25">
      <c r="A10" s="287"/>
      <c r="B10" t="s">
        <v>248</v>
      </c>
      <c r="C10" s="263">
        <f t="shared" si="0"/>
        <v>1.08243216</v>
      </c>
      <c r="D10" s="263">
        <f t="shared" si="0"/>
        <v>1.0612079999999999</v>
      </c>
      <c r="E10" s="263">
        <f t="shared" si="0"/>
        <v>1.0404</v>
      </c>
      <c r="F10" s="263">
        <f t="shared" si="0"/>
        <v>1.02</v>
      </c>
      <c r="G10" s="263">
        <v>1</v>
      </c>
      <c r="H10" s="263">
        <f t="shared" ref="H10:S10" si="2">G10/(1+$C$6)</f>
        <v>0.98039215686274506</v>
      </c>
      <c r="I10" s="263">
        <f t="shared" si="2"/>
        <v>0.96116878123798533</v>
      </c>
      <c r="J10" s="263">
        <f t="shared" si="2"/>
        <v>0.94232233454704439</v>
      </c>
      <c r="K10" s="263">
        <f t="shared" si="2"/>
        <v>0.92384542602651409</v>
      </c>
      <c r="L10" s="263">
        <f t="shared" si="2"/>
        <v>0.90573080982991572</v>
      </c>
      <c r="M10" s="263">
        <f t="shared" si="2"/>
        <v>0.88797138218619187</v>
      </c>
      <c r="N10" s="263">
        <f t="shared" si="2"/>
        <v>0.87056017861391355</v>
      </c>
      <c r="O10" s="263">
        <f t="shared" si="2"/>
        <v>0.85349037119011129</v>
      </c>
      <c r="P10" s="263">
        <f t="shared" si="2"/>
        <v>0.83675526587265814</v>
      </c>
      <c r="Q10" s="263">
        <f t="shared" si="2"/>
        <v>0.82034829987515501</v>
      </c>
      <c r="R10" s="263">
        <f t="shared" si="2"/>
        <v>0.80426303909328922</v>
      </c>
      <c r="S10" s="263">
        <f t="shared" si="2"/>
        <v>0.7884931755816561</v>
      </c>
      <c r="T10" s="265"/>
    </row>
    <row r="11" spans="1:24" ht="14.5" customHeight="1" x14ac:dyDescent="0.25">
      <c r="A11" s="287"/>
      <c r="B11" t="s">
        <v>249</v>
      </c>
      <c r="C11" s="263">
        <f t="shared" ref="C11:F11" si="3">C9*C10</f>
        <v>1.3358667200032017</v>
      </c>
      <c r="D11" s="263">
        <f t="shared" si="3"/>
        <v>1.242574245640512</v>
      </c>
      <c r="E11" s="263">
        <f t="shared" si="3"/>
        <v>1.1557970064</v>
      </c>
      <c r="F11" s="263">
        <f t="shared" si="3"/>
        <v>1.07508</v>
      </c>
      <c r="G11" s="263">
        <v>1</v>
      </c>
      <c r="H11" s="263">
        <f t="shared" ref="H11:S11" si="4">H9*H10</f>
        <v>0.9301633366819213</v>
      </c>
      <c r="I11" s="263">
        <f t="shared" si="4"/>
        <v>0.86520383290724523</v>
      </c>
      <c r="J11" s="263">
        <f t="shared" si="4"/>
        <v>0.80478088412699067</v>
      </c>
      <c r="K11" s="263">
        <f t="shared" si="4"/>
        <v>0.74857767247738827</v>
      </c>
      <c r="L11" s="263">
        <f t="shared" si="4"/>
        <v>0.69629950559715392</v>
      </c>
      <c r="M11" s="263">
        <f t="shared" si="4"/>
        <v>0.64767227145622086</v>
      </c>
      <c r="N11" s="263">
        <f t="shared" si="4"/>
        <v>0.60244100109407739</v>
      </c>
      <c r="O11" s="263">
        <f t="shared" si="4"/>
        <v>0.56036853173166401</v>
      </c>
      <c r="P11" s="263">
        <f t="shared" si="4"/>
        <v>0.52123426324707378</v>
      </c>
      <c r="Q11" s="263">
        <f t="shared" si="4"/>
        <v>0.4848330014948411</v>
      </c>
      <c r="R11" s="263">
        <f t="shared" si="4"/>
        <v>0.45097388240395231</v>
      </c>
      <c r="S11" s="263">
        <f t="shared" si="4"/>
        <v>0.41947937121326068</v>
      </c>
      <c r="T11" s="265"/>
    </row>
    <row r="12" spans="1:24" ht="14.5" customHeight="1" x14ac:dyDescent="0.25">
      <c r="A12" s="287"/>
      <c r="T12" s="265"/>
    </row>
    <row r="13" spans="1:24" ht="14.5" customHeight="1" x14ac:dyDescent="0.35">
      <c r="A13" s="287"/>
      <c r="C13" s="228" t="s">
        <v>234</v>
      </c>
      <c r="T13" s="265"/>
      <c r="V13" s="288" t="s">
        <v>281</v>
      </c>
      <c r="W13" s="288"/>
      <c r="X13" s="288"/>
    </row>
    <row r="14" spans="1:24" ht="29" customHeight="1" x14ac:dyDescent="0.35">
      <c r="A14" s="287"/>
      <c r="B14" s="230" t="s">
        <v>294</v>
      </c>
      <c r="C14" s="289" t="s">
        <v>283</v>
      </c>
      <c r="T14" s="265"/>
      <c r="V14" s="288" t="s">
        <v>284</v>
      </c>
      <c r="W14" s="288" t="s">
        <v>283</v>
      </c>
      <c r="X14" s="288" t="s">
        <v>285</v>
      </c>
    </row>
    <row r="15" spans="1:24" ht="29" customHeight="1" x14ac:dyDescent="0.35">
      <c r="A15" s="287"/>
      <c r="B15" s="260" t="s">
        <v>295</v>
      </c>
      <c r="C15" s="229">
        <v>0</v>
      </c>
      <c r="D15" t="s">
        <v>296</v>
      </c>
      <c r="T15" s="265"/>
      <c r="V15" s="288"/>
      <c r="W15" s="288"/>
      <c r="X15" s="288"/>
    </row>
    <row r="16" spans="1:24" ht="43.5" customHeight="1" x14ac:dyDescent="0.35">
      <c r="A16" s="287"/>
      <c r="B16" s="230" t="s">
        <v>297</v>
      </c>
      <c r="C16" s="290" t="s">
        <v>123</v>
      </c>
      <c r="T16" s="265"/>
    </row>
    <row r="17" spans="1:21" ht="14.5" customHeight="1" x14ac:dyDescent="0.25">
      <c r="A17" s="287"/>
      <c r="B17" s="261" t="s">
        <v>289</v>
      </c>
      <c r="T17" s="265"/>
    </row>
    <row r="18" spans="1:21" ht="14.5" customHeight="1" x14ac:dyDescent="0.25">
      <c r="A18" s="287"/>
      <c r="T18" s="265"/>
    </row>
    <row r="19" spans="1:21" ht="14.5" customHeight="1" x14ac:dyDescent="0.35">
      <c r="A19" s="287"/>
      <c r="B19" s="242" t="s">
        <v>250</v>
      </c>
      <c r="T19" s="265"/>
    </row>
    <row r="20" spans="1:21" ht="14.5" customHeight="1" x14ac:dyDescent="0.35">
      <c r="A20" s="287"/>
      <c r="B20" t="s">
        <v>251</v>
      </c>
      <c r="C20" s="291">
        <v>2</v>
      </c>
      <c r="D20" s="228" t="s">
        <v>252</v>
      </c>
      <c r="T20" s="265"/>
      <c r="U20" t="s">
        <v>253</v>
      </c>
    </row>
    <row r="21" spans="1:21" ht="14.5" customHeight="1" x14ac:dyDescent="0.35">
      <c r="A21" s="287"/>
      <c r="B21" t="s">
        <v>254</v>
      </c>
      <c r="C21" s="229">
        <v>0</v>
      </c>
      <c r="D21" s="228" t="s">
        <v>255</v>
      </c>
      <c r="T21" s="265"/>
      <c r="U21" t="s">
        <v>253</v>
      </c>
    </row>
    <row r="22" spans="1:21" ht="14.5" customHeight="1" x14ac:dyDescent="0.25">
      <c r="A22" s="287"/>
      <c r="C22">
        <v>0</v>
      </c>
      <c r="D22">
        <v>1</v>
      </c>
      <c r="E22">
        <v>2</v>
      </c>
      <c r="F22">
        <v>3</v>
      </c>
      <c r="G22">
        <v>4</v>
      </c>
      <c r="H22">
        <v>5</v>
      </c>
      <c r="I22">
        <v>6</v>
      </c>
      <c r="J22">
        <v>7</v>
      </c>
      <c r="K22">
        <v>8</v>
      </c>
      <c r="L22">
        <v>9</v>
      </c>
      <c r="M22">
        <f>L22+1</f>
        <v>10</v>
      </c>
      <c r="N22">
        <f t="shared" ref="N22:S22" si="5">M22+1</f>
        <v>11</v>
      </c>
      <c r="O22">
        <f t="shared" si="5"/>
        <v>12</v>
      </c>
      <c r="P22">
        <f t="shared" si="5"/>
        <v>13</v>
      </c>
      <c r="Q22">
        <f t="shared" si="5"/>
        <v>14</v>
      </c>
      <c r="R22">
        <f t="shared" si="5"/>
        <v>15</v>
      </c>
      <c r="S22">
        <f t="shared" si="5"/>
        <v>16</v>
      </c>
      <c r="T22" s="265"/>
    </row>
    <row r="23" spans="1:21" ht="14.5" customHeight="1" x14ac:dyDescent="0.25">
      <c r="A23" s="287"/>
      <c r="C23" s="275" t="s">
        <v>230</v>
      </c>
      <c r="D23" s="275" t="s">
        <v>231</v>
      </c>
      <c r="E23" s="275" t="s">
        <v>232</v>
      </c>
      <c r="F23" s="275" t="s">
        <v>233</v>
      </c>
      <c r="G23" s="275" t="s">
        <v>234</v>
      </c>
      <c r="H23" s="275" t="s">
        <v>235</v>
      </c>
      <c r="I23" s="275" t="s">
        <v>236</v>
      </c>
      <c r="J23" t="s">
        <v>237</v>
      </c>
      <c r="K23" t="s">
        <v>238</v>
      </c>
      <c r="L23" t="s">
        <v>239</v>
      </c>
      <c r="M23" t="s">
        <v>240</v>
      </c>
      <c r="N23" t="s">
        <v>241</v>
      </c>
      <c r="O23" t="s">
        <v>242</v>
      </c>
      <c r="P23" t="s">
        <v>243</v>
      </c>
      <c r="Q23" t="s">
        <v>244</v>
      </c>
      <c r="R23" t="s">
        <v>245</v>
      </c>
      <c r="S23" t="s">
        <v>246</v>
      </c>
      <c r="T23" s="265" t="s">
        <v>256</v>
      </c>
    </row>
    <row r="24" spans="1:21" ht="14.5" customHeight="1" x14ac:dyDescent="0.35">
      <c r="A24" s="287"/>
      <c r="B24" t="s">
        <v>257</v>
      </c>
      <c r="C24" s="229">
        <v>0</v>
      </c>
      <c r="D24" s="229">
        <v>0</v>
      </c>
      <c r="E24" s="229">
        <v>0</v>
      </c>
      <c r="F24" s="229">
        <v>0</v>
      </c>
      <c r="G24" s="229">
        <v>12400</v>
      </c>
      <c r="H24" s="229"/>
      <c r="T24" s="265"/>
      <c r="U24" t="s">
        <v>253</v>
      </c>
    </row>
    <row r="25" spans="1:21" ht="14.5" customHeight="1" x14ac:dyDescent="0.25">
      <c r="A25" s="287"/>
      <c r="B25" t="s">
        <v>258</v>
      </c>
      <c r="C25" s="264">
        <f>IF(C22=$C20+4,-$C21,0)</f>
        <v>0</v>
      </c>
      <c r="D25" s="264">
        <f t="shared" ref="D25:S25" si="6">IF(D22=$C20+4,-$C21,0)</f>
        <v>0</v>
      </c>
      <c r="E25" s="264">
        <f t="shared" si="6"/>
        <v>0</v>
      </c>
      <c r="F25" s="264">
        <f t="shared" si="6"/>
        <v>0</v>
      </c>
      <c r="G25" s="264">
        <f t="shared" si="6"/>
        <v>0</v>
      </c>
      <c r="H25" s="264">
        <f t="shared" si="6"/>
        <v>0</v>
      </c>
      <c r="I25" s="264">
        <f t="shared" si="6"/>
        <v>0</v>
      </c>
      <c r="J25" s="264">
        <f t="shared" si="6"/>
        <v>0</v>
      </c>
      <c r="K25" s="264">
        <f t="shared" si="6"/>
        <v>0</v>
      </c>
      <c r="L25" s="264">
        <f t="shared" si="6"/>
        <v>0</v>
      </c>
      <c r="M25" s="264">
        <f t="shared" si="6"/>
        <v>0</v>
      </c>
      <c r="N25" s="264">
        <f t="shared" si="6"/>
        <v>0</v>
      </c>
      <c r="O25" s="264">
        <f t="shared" si="6"/>
        <v>0</v>
      </c>
      <c r="P25" s="264">
        <f t="shared" si="6"/>
        <v>0</v>
      </c>
      <c r="Q25" s="264">
        <f t="shared" si="6"/>
        <v>0</v>
      </c>
      <c r="R25" s="264">
        <f t="shared" si="6"/>
        <v>0</v>
      </c>
      <c r="S25" s="264">
        <f t="shared" si="6"/>
        <v>0</v>
      </c>
      <c r="T25" s="265"/>
      <c r="U25" t="s">
        <v>259</v>
      </c>
    </row>
    <row r="26" spans="1:21" ht="14.5" customHeight="1" x14ac:dyDescent="0.25">
      <c r="A26" s="287"/>
      <c r="B26" t="s">
        <v>260</v>
      </c>
      <c r="C26" s="264"/>
      <c r="D26" s="264"/>
      <c r="E26" s="264"/>
      <c r="F26" s="264"/>
      <c r="G26" s="264">
        <f t="shared" ref="G26:S26" si="7">IF(G22&lt;=$C20+3,-$J31/G10,0)</f>
        <v>-6362.9990262901656</v>
      </c>
      <c r="H26" s="264">
        <f t="shared" si="7"/>
        <v>-6490.2590068159689</v>
      </c>
      <c r="I26" s="264">
        <f t="shared" si="7"/>
        <v>0</v>
      </c>
      <c r="J26" s="264">
        <f t="shared" si="7"/>
        <v>0</v>
      </c>
      <c r="K26" s="264">
        <f t="shared" si="7"/>
        <v>0</v>
      </c>
      <c r="L26" s="264">
        <f t="shared" si="7"/>
        <v>0</v>
      </c>
      <c r="M26" s="264">
        <f t="shared" si="7"/>
        <v>0</v>
      </c>
      <c r="N26" s="264">
        <f t="shared" si="7"/>
        <v>0</v>
      </c>
      <c r="O26" s="264">
        <f t="shared" si="7"/>
        <v>0</v>
      </c>
      <c r="P26" s="264">
        <f t="shared" si="7"/>
        <v>0</v>
      </c>
      <c r="Q26" s="264">
        <f t="shared" si="7"/>
        <v>0</v>
      </c>
      <c r="R26" s="264">
        <f t="shared" si="7"/>
        <v>0</v>
      </c>
      <c r="S26" s="264">
        <f t="shared" si="7"/>
        <v>0</v>
      </c>
      <c r="T26" s="265"/>
      <c r="U26" t="s">
        <v>259</v>
      </c>
    </row>
    <row r="27" spans="1:21" ht="14.5" customHeight="1" x14ac:dyDescent="0.35">
      <c r="A27" s="287"/>
      <c r="B27" t="s">
        <v>261</v>
      </c>
      <c r="C27" s="264">
        <f>SUM(C24:C25)</f>
        <v>0</v>
      </c>
      <c r="D27" s="264">
        <f t="shared" ref="D27:S27" si="8">SUM(D24:D26)</f>
        <v>0</v>
      </c>
      <c r="E27" s="264">
        <f t="shared" si="8"/>
        <v>0</v>
      </c>
      <c r="F27" s="264">
        <f t="shared" si="8"/>
        <v>0</v>
      </c>
      <c r="G27" s="264">
        <f t="shared" si="8"/>
        <v>6037.0009737098344</v>
      </c>
      <c r="H27" s="264">
        <f t="shared" si="8"/>
        <v>-6490.2590068159689</v>
      </c>
      <c r="I27" s="264">
        <f t="shared" si="8"/>
        <v>0</v>
      </c>
      <c r="J27" s="264">
        <f t="shared" si="8"/>
        <v>0</v>
      </c>
      <c r="K27" s="264">
        <f t="shared" si="8"/>
        <v>0</v>
      </c>
      <c r="L27" s="264">
        <f t="shared" si="8"/>
        <v>0</v>
      </c>
      <c r="M27" s="264">
        <f t="shared" si="8"/>
        <v>0</v>
      </c>
      <c r="N27" s="264">
        <f t="shared" si="8"/>
        <v>0</v>
      </c>
      <c r="O27" s="264">
        <f t="shared" si="8"/>
        <v>0</v>
      </c>
      <c r="P27" s="264">
        <f t="shared" si="8"/>
        <v>0</v>
      </c>
      <c r="Q27" s="264">
        <f t="shared" si="8"/>
        <v>0</v>
      </c>
      <c r="R27" s="264">
        <f t="shared" si="8"/>
        <v>0</v>
      </c>
      <c r="S27" s="264">
        <f t="shared" si="8"/>
        <v>0</v>
      </c>
      <c r="T27" s="237" t="s">
        <v>262</v>
      </c>
      <c r="U27" t="s">
        <v>259</v>
      </c>
    </row>
    <row r="28" spans="1:21" ht="14.5" customHeight="1" x14ac:dyDescent="0.25">
      <c r="A28" s="287"/>
      <c r="B28" t="s">
        <v>298</v>
      </c>
      <c r="C28" s="264">
        <f t="shared" ref="C28:S28" si="9">C27*C11</f>
        <v>0</v>
      </c>
      <c r="D28" s="264">
        <f t="shared" si="9"/>
        <v>0</v>
      </c>
      <c r="E28" s="264">
        <f t="shared" si="9"/>
        <v>0</v>
      </c>
      <c r="F28" s="264">
        <f t="shared" si="9"/>
        <v>0</v>
      </c>
      <c r="G28" s="264">
        <f t="shared" si="9"/>
        <v>6037.0009737098344</v>
      </c>
      <c r="H28" s="264">
        <f t="shared" si="9"/>
        <v>-6037.0009737098344</v>
      </c>
      <c r="I28" s="264">
        <f t="shared" si="9"/>
        <v>0</v>
      </c>
      <c r="J28" s="264">
        <f t="shared" si="9"/>
        <v>0</v>
      </c>
      <c r="K28" s="266">
        <f t="shared" si="9"/>
        <v>0</v>
      </c>
      <c r="L28" s="266">
        <f t="shared" si="9"/>
        <v>0</v>
      </c>
      <c r="M28" s="266">
        <f t="shared" si="9"/>
        <v>0</v>
      </c>
      <c r="N28" s="266">
        <f t="shared" si="9"/>
        <v>0</v>
      </c>
      <c r="O28" s="266">
        <f t="shared" si="9"/>
        <v>0</v>
      </c>
      <c r="P28" s="266">
        <f t="shared" si="9"/>
        <v>0</v>
      </c>
      <c r="Q28" s="266">
        <f t="shared" si="9"/>
        <v>0</v>
      </c>
      <c r="R28" s="266">
        <f t="shared" si="9"/>
        <v>0</v>
      </c>
      <c r="S28" s="266">
        <f t="shared" si="9"/>
        <v>0</v>
      </c>
      <c r="T28" s="267">
        <f>ABS(SUM(C28:S28))</f>
        <v>0</v>
      </c>
      <c r="U28" t="s">
        <v>259</v>
      </c>
    </row>
    <row r="29" spans="1:21" ht="14.5" customHeight="1" x14ac:dyDescent="0.25">
      <c r="A29" s="287"/>
      <c r="T29" s="265"/>
      <c r="U29" t="s">
        <v>259</v>
      </c>
    </row>
    <row r="30" spans="1:21" ht="14.5" customHeight="1" x14ac:dyDescent="0.35">
      <c r="A30" s="287"/>
      <c r="C30" s="222" t="str">
        <f t="shared" ref="C30:H30" si="10">"Inv. Yr. "&amp;C22</f>
        <v>Inv. Yr. 0</v>
      </c>
      <c r="D30" s="222" t="str">
        <f t="shared" si="10"/>
        <v>Inv. Yr. 1</v>
      </c>
      <c r="E30" s="222" t="str">
        <f t="shared" si="10"/>
        <v>Inv. Yr. 2</v>
      </c>
      <c r="F30" s="222" t="str">
        <f t="shared" si="10"/>
        <v>Inv. Yr. 3</v>
      </c>
      <c r="G30" s="222" t="str">
        <f t="shared" si="10"/>
        <v>Inv. Yr. 4</v>
      </c>
      <c r="H30" s="222" t="str">
        <f t="shared" si="10"/>
        <v>Inv. Yr. 5</v>
      </c>
      <c r="I30" s="222" t="s">
        <v>270</v>
      </c>
      <c r="J30" s="222" t="s">
        <v>256</v>
      </c>
      <c r="T30" s="265"/>
    </row>
    <row r="31" spans="1:21" ht="14.5" customHeight="1" x14ac:dyDescent="0.25">
      <c r="A31" s="287"/>
      <c r="B31" t="s">
        <v>271</v>
      </c>
      <c r="C31" s="268">
        <f t="shared" ref="C31:H31" si="11">C24*C$11/SUMIF($G$22:$S$22,"&lt;="&amp;$C20+3,$G$9:$S$9)</f>
        <v>0</v>
      </c>
      <c r="D31" s="268">
        <f t="shared" si="11"/>
        <v>0</v>
      </c>
      <c r="E31" s="268">
        <f t="shared" si="11"/>
        <v>0</v>
      </c>
      <c r="F31" s="268">
        <f t="shared" si="11"/>
        <v>0</v>
      </c>
      <c r="G31" s="268">
        <f t="shared" si="11"/>
        <v>6362.9990262901656</v>
      </c>
      <c r="H31" s="268">
        <f t="shared" si="11"/>
        <v>0</v>
      </c>
      <c r="I31" s="268">
        <f>SUMPRODUCT($F$11:$S$11,F25:S25)/SUMIF(G22:S22,"&lt;="&amp;C20+3,$G$9:$S$9)</f>
        <v>0</v>
      </c>
      <c r="J31" s="269">
        <f>SUM(C31:I31)</f>
        <v>6362.9990262901656</v>
      </c>
      <c r="T31" s="265"/>
      <c r="U31" t="s">
        <v>259</v>
      </c>
    </row>
    <row r="32" spans="1:21" ht="14.5" customHeight="1" x14ac:dyDescent="0.25">
      <c r="A32" s="287"/>
      <c r="C32" s="276"/>
      <c r="D32" s="276"/>
      <c r="E32" s="276"/>
      <c r="F32" s="276"/>
      <c r="G32" s="276"/>
      <c r="H32" s="276"/>
      <c r="I32" s="276"/>
      <c r="J32" s="276"/>
      <c r="K32" s="276"/>
      <c r="L32" s="276"/>
      <c r="T32" s="265"/>
    </row>
    <row r="33" spans="1:21" ht="14.5" customHeight="1" x14ac:dyDescent="0.25">
      <c r="A33" s="287"/>
      <c r="T33" s="265"/>
    </row>
    <row r="34" spans="1:21" ht="14.5" customHeight="1" x14ac:dyDescent="0.25">
      <c r="A34" s="287"/>
      <c r="T34" s="265"/>
    </row>
    <row r="35" spans="1:21" ht="14.5" customHeight="1" x14ac:dyDescent="0.35">
      <c r="A35" s="287"/>
      <c r="B35" s="242" t="s">
        <v>272</v>
      </c>
      <c r="T35" s="265"/>
    </row>
    <row r="36" spans="1:21" ht="14.5" customHeight="1" x14ac:dyDescent="0.35">
      <c r="A36" s="287"/>
      <c r="B36" t="s">
        <v>251</v>
      </c>
      <c r="C36" s="229">
        <v>5</v>
      </c>
      <c r="D36" s="228" t="s">
        <v>252</v>
      </c>
      <c r="T36" s="265"/>
      <c r="U36" t="s">
        <v>253</v>
      </c>
    </row>
    <row r="37" spans="1:21" ht="14.5" customHeight="1" x14ac:dyDescent="0.35">
      <c r="A37" s="287"/>
      <c r="B37" t="s">
        <v>254</v>
      </c>
      <c r="C37" s="229">
        <v>0</v>
      </c>
      <c r="D37" s="228" t="s">
        <v>255</v>
      </c>
      <c r="T37" s="265"/>
      <c r="U37" t="s">
        <v>253</v>
      </c>
    </row>
    <row r="38" spans="1:21" ht="14.5" customHeight="1" x14ac:dyDescent="0.25">
      <c r="A38" s="287"/>
      <c r="C38">
        <f t="shared" ref="C38:S38" si="12">C22</f>
        <v>0</v>
      </c>
      <c r="D38">
        <f t="shared" si="12"/>
        <v>1</v>
      </c>
      <c r="E38">
        <f t="shared" si="12"/>
        <v>2</v>
      </c>
      <c r="F38">
        <f t="shared" si="12"/>
        <v>3</v>
      </c>
      <c r="G38">
        <f t="shared" si="12"/>
        <v>4</v>
      </c>
      <c r="H38">
        <f t="shared" si="12"/>
        <v>5</v>
      </c>
      <c r="I38">
        <f t="shared" si="12"/>
        <v>6</v>
      </c>
      <c r="J38">
        <f t="shared" si="12"/>
        <v>7</v>
      </c>
      <c r="K38">
        <f t="shared" si="12"/>
        <v>8</v>
      </c>
      <c r="L38">
        <f t="shared" si="12"/>
        <v>9</v>
      </c>
      <c r="M38">
        <f t="shared" si="12"/>
        <v>10</v>
      </c>
      <c r="N38">
        <f t="shared" si="12"/>
        <v>11</v>
      </c>
      <c r="O38">
        <f t="shared" si="12"/>
        <v>12</v>
      </c>
      <c r="P38">
        <f t="shared" si="12"/>
        <v>13</v>
      </c>
      <c r="Q38">
        <f t="shared" si="12"/>
        <v>14</v>
      </c>
      <c r="R38">
        <f t="shared" si="12"/>
        <v>15</v>
      </c>
      <c r="S38">
        <f t="shared" si="12"/>
        <v>16</v>
      </c>
      <c r="T38" s="265"/>
    </row>
    <row r="39" spans="1:21" ht="14.5" customHeight="1" x14ac:dyDescent="0.25">
      <c r="A39" s="287"/>
      <c r="C39" s="275" t="s">
        <v>230</v>
      </c>
      <c r="D39" s="275" t="s">
        <v>231</v>
      </c>
      <c r="E39" s="275" t="s">
        <v>232</v>
      </c>
      <c r="F39" s="275" t="s">
        <v>233</v>
      </c>
      <c r="G39" s="275" t="s">
        <v>234</v>
      </c>
      <c r="H39" s="275" t="s">
        <v>235</v>
      </c>
      <c r="I39" s="275" t="s">
        <v>236</v>
      </c>
      <c r="J39" t="s">
        <v>237</v>
      </c>
      <c r="K39" t="s">
        <v>238</v>
      </c>
      <c r="L39" t="s">
        <v>239</v>
      </c>
      <c r="M39" t="s">
        <v>240</v>
      </c>
      <c r="N39" t="s">
        <v>241</v>
      </c>
      <c r="O39" t="s">
        <v>242</v>
      </c>
      <c r="P39" t="s">
        <v>243</v>
      </c>
      <c r="Q39" t="s">
        <v>244</v>
      </c>
      <c r="R39" t="s">
        <v>245</v>
      </c>
      <c r="S39" t="s">
        <v>246</v>
      </c>
      <c r="T39" s="265" t="s">
        <v>256</v>
      </c>
    </row>
    <row r="40" spans="1:21" ht="14.5" customHeight="1" x14ac:dyDescent="0.35">
      <c r="A40" s="287"/>
      <c r="B40" t="s">
        <v>257</v>
      </c>
      <c r="C40" s="229">
        <v>0</v>
      </c>
      <c r="D40" s="229">
        <v>0</v>
      </c>
      <c r="E40" s="229">
        <v>0</v>
      </c>
      <c r="F40" s="229">
        <v>0</v>
      </c>
      <c r="G40" s="229">
        <v>0</v>
      </c>
      <c r="T40" s="265"/>
      <c r="U40" t="s">
        <v>253</v>
      </c>
    </row>
    <row r="41" spans="1:21" ht="14.5" customHeight="1" x14ac:dyDescent="0.25">
      <c r="A41" s="287"/>
      <c r="B41" t="s">
        <v>258</v>
      </c>
      <c r="C41" s="264">
        <f>IF(C38=$C36+4,-$C37,0)</f>
        <v>0</v>
      </c>
      <c r="D41" s="264">
        <f t="shared" ref="D41:S41" si="13">IF(D38=$C36+4,-$C37,0)</f>
        <v>0</v>
      </c>
      <c r="E41" s="264">
        <f t="shared" si="13"/>
        <v>0</v>
      </c>
      <c r="F41" s="264">
        <f t="shared" si="13"/>
        <v>0</v>
      </c>
      <c r="G41" s="264">
        <f t="shared" si="13"/>
        <v>0</v>
      </c>
      <c r="H41" s="264">
        <f t="shared" si="13"/>
        <v>0</v>
      </c>
      <c r="I41" s="264">
        <f t="shared" si="13"/>
        <v>0</v>
      </c>
      <c r="J41" s="264">
        <f t="shared" si="13"/>
        <v>0</v>
      </c>
      <c r="K41" s="264">
        <f t="shared" si="13"/>
        <v>0</v>
      </c>
      <c r="L41" s="264">
        <f t="shared" si="13"/>
        <v>0</v>
      </c>
      <c r="M41" s="264">
        <f t="shared" si="13"/>
        <v>0</v>
      </c>
      <c r="N41" s="264">
        <f t="shared" si="13"/>
        <v>0</v>
      </c>
      <c r="O41" s="264">
        <f t="shared" si="13"/>
        <v>0</v>
      </c>
      <c r="P41" s="264">
        <f t="shared" si="13"/>
        <v>0</v>
      </c>
      <c r="Q41" s="264">
        <f t="shared" si="13"/>
        <v>0</v>
      </c>
      <c r="R41" s="264">
        <f t="shared" si="13"/>
        <v>0</v>
      </c>
      <c r="S41" s="264">
        <f t="shared" si="13"/>
        <v>0</v>
      </c>
      <c r="T41" s="265"/>
      <c r="U41" t="s">
        <v>259</v>
      </c>
    </row>
    <row r="42" spans="1:21" ht="14.5" customHeight="1" x14ac:dyDescent="0.25">
      <c r="A42" s="287"/>
      <c r="B42" t="s">
        <v>260</v>
      </c>
      <c r="C42" s="264"/>
      <c r="D42" s="264"/>
      <c r="E42" s="264"/>
      <c r="F42" s="264"/>
      <c r="G42" s="264">
        <f>IF(G38&lt;=$C36+3,-$J47/G$10,0)</f>
        <v>0</v>
      </c>
      <c r="H42" s="264">
        <f t="shared" ref="H42:S42" si="14">IF(H38&lt;=$C36+3,-$J47/H$10,0)</f>
        <v>0</v>
      </c>
      <c r="I42" s="264">
        <f t="shared" si="14"/>
        <v>0</v>
      </c>
      <c r="J42" s="264">
        <f t="shared" si="14"/>
        <v>0</v>
      </c>
      <c r="K42" s="264">
        <f t="shared" si="14"/>
        <v>0</v>
      </c>
      <c r="L42" s="264">
        <f t="shared" si="14"/>
        <v>0</v>
      </c>
      <c r="M42" s="264">
        <f t="shared" si="14"/>
        <v>0</v>
      </c>
      <c r="N42" s="264">
        <f t="shared" si="14"/>
        <v>0</v>
      </c>
      <c r="O42" s="264">
        <f t="shared" si="14"/>
        <v>0</v>
      </c>
      <c r="P42" s="264">
        <f t="shared" si="14"/>
        <v>0</v>
      </c>
      <c r="Q42" s="264">
        <f t="shared" si="14"/>
        <v>0</v>
      </c>
      <c r="R42" s="264">
        <f t="shared" si="14"/>
        <v>0</v>
      </c>
      <c r="S42" s="264">
        <f t="shared" si="14"/>
        <v>0</v>
      </c>
      <c r="T42" s="265"/>
      <c r="U42" t="s">
        <v>259</v>
      </c>
    </row>
    <row r="43" spans="1:21" ht="14.5" customHeight="1" x14ac:dyDescent="0.35">
      <c r="A43" s="287"/>
      <c r="B43" t="s">
        <v>261</v>
      </c>
      <c r="C43" s="264">
        <f>SUM(C40:C42)</f>
        <v>0</v>
      </c>
      <c r="D43" s="264">
        <f t="shared" ref="D43:S43" si="15">SUM(D40:D42)</f>
        <v>0</v>
      </c>
      <c r="E43" s="264">
        <f t="shared" si="15"/>
        <v>0</v>
      </c>
      <c r="F43" s="264">
        <f t="shared" si="15"/>
        <v>0</v>
      </c>
      <c r="G43" s="264">
        <f t="shared" si="15"/>
        <v>0</v>
      </c>
      <c r="H43" s="264">
        <f t="shared" si="15"/>
        <v>0</v>
      </c>
      <c r="I43" s="264">
        <f t="shared" si="15"/>
        <v>0</v>
      </c>
      <c r="J43" s="264">
        <f t="shared" si="15"/>
        <v>0</v>
      </c>
      <c r="K43" s="264">
        <f t="shared" si="15"/>
        <v>0</v>
      </c>
      <c r="L43" s="264">
        <f t="shared" si="15"/>
        <v>0</v>
      </c>
      <c r="M43" s="264">
        <f t="shared" si="15"/>
        <v>0</v>
      </c>
      <c r="N43" s="264">
        <f t="shared" si="15"/>
        <v>0</v>
      </c>
      <c r="O43" s="264">
        <f t="shared" si="15"/>
        <v>0</v>
      </c>
      <c r="P43" s="264">
        <f t="shared" si="15"/>
        <v>0</v>
      </c>
      <c r="Q43" s="264">
        <f t="shared" si="15"/>
        <v>0</v>
      </c>
      <c r="R43" s="264">
        <f t="shared" si="15"/>
        <v>0</v>
      </c>
      <c r="S43" s="264">
        <f t="shared" si="15"/>
        <v>0</v>
      </c>
      <c r="T43" s="237" t="s">
        <v>262</v>
      </c>
      <c r="U43" t="s">
        <v>259</v>
      </c>
    </row>
    <row r="44" spans="1:21" ht="14.5" customHeight="1" x14ac:dyDescent="0.25">
      <c r="A44" s="287"/>
      <c r="B44" t="s">
        <v>298</v>
      </c>
      <c r="C44" s="264">
        <f t="shared" ref="C44:S44" si="16">C43*C11</f>
        <v>0</v>
      </c>
      <c r="D44" s="264">
        <f t="shared" si="16"/>
        <v>0</v>
      </c>
      <c r="E44" s="264">
        <f t="shared" si="16"/>
        <v>0</v>
      </c>
      <c r="F44" s="264">
        <f t="shared" si="16"/>
        <v>0</v>
      </c>
      <c r="G44" s="264">
        <f t="shared" si="16"/>
        <v>0</v>
      </c>
      <c r="H44" s="264">
        <f t="shared" si="16"/>
        <v>0</v>
      </c>
      <c r="I44" s="264">
        <f t="shared" si="16"/>
        <v>0</v>
      </c>
      <c r="J44" s="264">
        <f t="shared" si="16"/>
        <v>0</v>
      </c>
      <c r="K44" s="264">
        <f t="shared" si="16"/>
        <v>0</v>
      </c>
      <c r="L44" s="264">
        <f t="shared" si="16"/>
        <v>0</v>
      </c>
      <c r="M44" s="264">
        <f t="shared" si="16"/>
        <v>0</v>
      </c>
      <c r="N44" s="264">
        <f t="shared" si="16"/>
        <v>0</v>
      </c>
      <c r="O44" s="264">
        <f t="shared" si="16"/>
        <v>0</v>
      </c>
      <c r="P44" s="264">
        <f t="shared" si="16"/>
        <v>0</v>
      </c>
      <c r="Q44" s="264">
        <f t="shared" si="16"/>
        <v>0</v>
      </c>
      <c r="R44" s="264">
        <f t="shared" si="16"/>
        <v>0</v>
      </c>
      <c r="S44" s="264">
        <f t="shared" si="16"/>
        <v>0</v>
      </c>
      <c r="T44" s="267">
        <f>ABS(SUM(C44:S44))</f>
        <v>0</v>
      </c>
      <c r="U44" t="s">
        <v>259</v>
      </c>
    </row>
    <row r="45" spans="1:21" ht="14.5" customHeight="1" x14ac:dyDescent="0.25">
      <c r="A45" s="287"/>
      <c r="C45" s="277"/>
      <c r="D45" s="277"/>
      <c r="E45" s="277"/>
      <c r="F45" s="277"/>
      <c r="G45" s="277"/>
      <c r="H45" s="277"/>
      <c r="I45" s="277"/>
      <c r="J45" s="277"/>
      <c r="K45" s="277"/>
      <c r="L45" s="277"/>
      <c r="M45" s="277"/>
      <c r="N45" s="277"/>
      <c r="O45" s="277"/>
      <c r="P45" s="277"/>
      <c r="Q45" s="277"/>
      <c r="R45" s="277"/>
      <c r="S45" s="277"/>
      <c r="T45" s="267"/>
      <c r="U45" t="s">
        <v>259</v>
      </c>
    </row>
    <row r="46" spans="1:21" ht="14.5" customHeight="1" x14ac:dyDescent="0.35">
      <c r="A46" s="287"/>
      <c r="C46" s="222" t="str">
        <f>"Inv. Yr. "&amp;C38</f>
        <v>Inv. Yr. 0</v>
      </c>
      <c r="D46" s="222" t="str">
        <f t="shared" ref="D46:H46" si="17">"Inv. Yr. "&amp;D38</f>
        <v>Inv. Yr. 1</v>
      </c>
      <c r="E46" s="222" t="str">
        <f t="shared" si="17"/>
        <v>Inv. Yr. 2</v>
      </c>
      <c r="F46" s="222" t="str">
        <f t="shared" si="17"/>
        <v>Inv. Yr. 3</v>
      </c>
      <c r="G46" s="222" t="str">
        <f t="shared" si="17"/>
        <v>Inv. Yr. 4</v>
      </c>
      <c r="H46" s="222" t="str">
        <f t="shared" si="17"/>
        <v>Inv. Yr. 5</v>
      </c>
      <c r="I46" s="222" t="s">
        <v>270</v>
      </c>
      <c r="J46" s="222" t="s">
        <v>256</v>
      </c>
      <c r="T46" s="265"/>
    </row>
    <row r="47" spans="1:21" ht="14.5" customHeight="1" x14ac:dyDescent="0.25">
      <c r="A47" s="287"/>
      <c r="B47" t="s">
        <v>271</v>
      </c>
      <c r="C47" s="268">
        <f t="shared" ref="C47:H47" si="18">C40*C$11/SUMIF($G$38:$S$38,"&lt;="&amp;$C36+3,$G$9:$S$9)</f>
        <v>0</v>
      </c>
      <c r="D47" s="268">
        <f t="shared" si="18"/>
        <v>0</v>
      </c>
      <c r="E47" s="268">
        <f t="shared" si="18"/>
        <v>0</v>
      </c>
      <c r="F47" s="268">
        <f t="shared" si="18"/>
        <v>0</v>
      </c>
      <c r="G47" s="268">
        <f t="shared" si="18"/>
        <v>0</v>
      </c>
      <c r="H47" s="268">
        <f t="shared" si="18"/>
        <v>0</v>
      </c>
      <c r="I47" s="268">
        <f>SUMPRODUCT($F$11:$S$11,F41:S41)/SUMIF(G38:S38,"&lt;="&amp;C36+3,$G$9:$S$9)</f>
        <v>0</v>
      </c>
      <c r="J47" s="269">
        <f>SUM(C47:I47)</f>
        <v>0</v>
      </c>
      <c r="T47" s="265"/>
      <c r="U47" t="s">
        <v>259</v>
      </c>
    </row>
    <row r="48" spans="1:21" ht="14.5" customHeight="1" x14ac:dyDescent="0.25">
      <c r="A48" s="287"/>
      <c r="F48" s="276"/>
      <c r="I48" s="276"/>
      <c r="T48" s="265"/>
    </row>
    <row r="49" spans="1:20" ht="14.5" customHeight="1" x14ac:dyDescent="0.25">
      <c r="A49" s="287"/>
      <c r="E49" s="278"/>
      <c r="T49" s="265"/>
    </row>
    <row r="50" spans="1:20" ht="14.5" customHeight="1" x14ac:dyDescent="0.35">
      <c r="A50" s="287"/>
      <c r="B50" s="242" t="s">
        <v>273</v>
      </c>
      <c r="T50" s="265"/>
    </row>
    <row r="51" spans="1:20" ht="15" customHeight="1" thickBot="1" x14ac:dyDescent="0.3">
      <c r="A51" s="287"/>
      <c r="T51" s="265"/>
    </row>
    <row r="52" spans="1:20" ht="14.5" customHeight="1" x14ac:dyDescent="0.35">
      <c r="A52" s="287"/>
      <c r="B52" s="250" t="s">
        <v>274</v>
      </c>
      <c r="C52" s="246" t="s">
        <v>275</v>
      </c>
      <c r="D52" s="279"/>
      <c r="T52" s="265"/>
    </row>
    <row r="53" spans="1:20" ht="14.5" customHeight="1" x14ac:dyDescent="0.35">
      <c r="A53" s="287"/>
      <c r="B53" s="280" t="s">
        <v>276</v>
      </c>
      <c r="C53" s="245" t="s">
        <v>234</v>
      </c>
      <c r="D53" s="281"/>
      <c r="T53" s="265"/>
    </row>
    <row r="54" spans="1:20" ht="14.5" customHeight="1" x14ac:dyDescent="0.25">
      <c r="A54" s="287"/>
      <c r="B54" s="280" t="s">
        <v>250</v>
      </c>
      <c r="C54" s="271">
        <f>J31</f>
        <v>6362.9990262901656</v>
      </c>
      <c r="D54" s="281"/>
      <c r="T54" s="265"/>
    </row>
    <row r="55" spans="1:20" ht="14.5" customHeight="1" x14ac:dyDescent="0.25">
      <c r="A55" s="287"/>
      <c r="B55" s="280" t="s">
        <v>272</v>
      </c>
      <c r="C55" s="271">
        <f>J47</f>
        <v>0</v>
      </c>
      <c r="D55" s="281"/>
      <c r="T55" s="265"/>
    </row>
    <row r="56" spans="1:20" ht="14.5" customHeight="1" x14ac:dyDescent="0.25">
      <c r="A56" s="287"/>
      <c r="B56" s="280" t="s">
        <v>277</v>
      </c>
      <c r="C56" s="272"/>
      <c r="D56" s="281"/>
      <c r="T56" s="265"/>
    </row>
    <row r="57" spans="1:20" ht="14.5" customHeight="1" x14ac:dyDescent="0.25">
      <c r="A57" s="287"/>
      <c r="B57" s="280"/>
      <c r="C57" s="272"/>
      <c r="D57" s="281"/>
      <c r="T57" s="265"/>
    </row>
    <row r="58" spans="1:20" ht="15" customHeight="1" x14ac:dyDescent="0.35">
      <c r="A58" s="287"/>
      <c r="B58" s="252" t="s">
        <v>299</v>
      </c>
      <c r="C58" s="262">
        <f>SUM(C54:C55)</f>
        <v>6362.9990262901656</v>
      </c>
      <c r="D58" s="281"/>
      <c r="T58" s="265"/>
    </row>
    <row r="59" spans="1:20" ht="15" customHeight="1" thickBot="1" x14ac:dyDescent="0.4">
      <c r="A59" s="287"/>
      <c r="B59" s="252" t="s">
        <v>278</v>
      </c>
      <c r="C59" s="247">
        <f>IF(C16="YES",C58*(1+C6)^3,IF(C14="YES",C15*(1+C6)^3,0))</f>
        <v>6752.4654706913334</v>
      </c>
      <c r="D59" s="281"/>
      <c r="T59" s="265"/>
    </row>
    <row r="60" spans="1:20" ht="15" customHeight="1" thickTop="1" thickBot="1" x14ac:dyDescent="0.3">
      <c r="A60" s="284"/>
      <c r="B60" s="253"/>
      <c r="C60" s="282"/>
      <c r="D60" s="283"/>
      <c r="E60" s="284"/>
      <c r="T60" s="265"/>
    </row>
    <row r="61" spans="1:20" ht="15" customHeight="1" thickBot="1" x14ac:dyDescent="0.3">
      <c r="A61" s="284"/>
      <c r="B61" s="285"/>
      <c r="C61" s="285"/>
      <c r="D61" s="285"/>
      <c r="E61" s="285"/>
      <c r="F61" s="285"/>
      <c r="G61" s="285"/>
      <c r="H61" s="285"/>
      <c r="I61" s="285"/>
      <c r="J61" s="285"/>
      <c r="K61" s="285"/>
      <c r="L61" s="285"/>
      <c r="M61" s="285"/>
      <c r="N61" s="285"/>
      <c r="O61" s="285"/>
      <c r="P61" s="285"/>
      <c r="Q61" s="285"/>
      <c r="R61" s="285"/>
      <c r="S61" s="285"/>
      <c r="T61" s="286"/>
    </row>
    <row r="64" spans="1:20" ht="14.5" customHeight="1" x14ac:dyDescent="0.25">
      <c r="C64" t="s">
        <v>19</v>
      </c>
    </row>
  </sheetData>
  <mergeCells count="1">
    <mergeCell ref="B3:M3"/>
  </mergeCells>
  <conditionalFormatting sqref="T28">
    <cfRule type="cellIs" dxfId="3" priority="2" operator="greaterThan">
      <formula>0.5</formula>
    </cfRule>
  </conditionalFormatting>
  <conditionalFormatting sqref="T44">
    <cfRule type="cellIs" dxfId="2" priority="1" operator="greaterThan">
      <formula>0.5</formula>
    </cfRule>
  </conditionalFormatting>
  <dataValidations count="2">
    <dataValidation type="list" allowBlank="1" showInputMessage="1" showErrorMessage="1" sqref="C20 C36">
      <formula1>"1, 2, 3, 4, 5"</formula1>
    </dataValidation>
    <dataValidation type="list" allowBlank="1" showInputMessage="1" showErrorMessage="1" sqref="C14 C16">
      <formula1>$V$14:$W$14</formula1>
    </dataValidation>
  </dataValidations>
  <pageMargins left="0.75" right="0.75" top="1" bottom="1" header="0.5" footer="0.5"/>
  <pageSetup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4"/>
  <sheetViews>
    <sheetView topLeftCell="B16" workbookViewId="0">
      <selection activeCell="C59" sqref="C59"/>
    </sheetView>
  </sheetViews>
  <sheetFormatPr defaultRowHeight="14.5" customHeight="1" x14ac:dyDescent="0.25"/>
  <cols>
    <col min="1" max="1" width="8.81640625" customWidth="1"/>
    <col min="2" max="2" width="49.54296875" customWidth="1"/>
    <col min="3" max="3" width="11.1796875" customWidth="1"/>
    <col min="4" max="4" width="11.54296875" customWidth="1"/>
    <col min="5" max="5" width="10.54296875" customWidth="1"/>
    <col min="6" max="11" width="9.81640625" customWidth="1"/>
    <col min="12" max="12" width="8.81640625" customWidth="1"/>
    <col min="13" max="13" width="9.1796875" customWidth="1"/>
  </cols>
  <sheetData>
    <row r="1" spans="1:24" ht="18.5" customHeight="1" x14ac:dyDescent="0.45">
      <c r="A1" s="224" t="s">
        <v>300</v>
      </c>
      <c r="B1" s="228"/>
      <c r="T1" s="234"/>
    </row>
    <row r="2" spans="1:24" ht="14.5" customHeight="1" x14ac:dyDescent="0.35">
      <c r="A2" s="225"/>
      <c r="B2" s="228"/>
      <c r="T2" s="234"/>
    </row>
    <row r="3" spans="1:24" ht="48" customHeight="1" x14ac:dyDescent="0.35">
      <c r="A3" s="225"/>
      <c r="B3" s="328" t="s">
        <v>313</v>
      </c>
      <c r="C3" s="328"/>
      <c r="D3" s="328"/>
      <c r="E3" s="328"/>
      <c r="F3" s="328"/>
      <c r="G3" s="328"/>
      <c r="H3" s="328"/>
      <c r="I3" s="328"/>
      <c r="J3" s="328"/>
      <c r="K3" s="328"/>
      <c r="L3" s="328"/>
      <c r="M3" s="328"/>
      <c r="T3" s="234"/>
    </row>
    <row r="4" spans="1:24" ht="14.5" customHeight="1" x14ac:dyDescent="0.35">
      <c r="A4" s="225"/>
      <c r="B4" s="228"/>
      <c r="T4" s="234"/>
    </row>
    <row r="5" spans="1:24" ht="14.5" customHeight="1" x14ac:dyDescent="0.25">
      <c r="A5" s="287"/>
      <c r="B5" t="s">
        <v>228</v>
      </c>
      <c r="C5" s="273">
        <v>5.3999999999999999E-2</v>
      </c>
      <c r="T5" s="265"/>
    </row>
    <row r="6" spans="1:24" ht="14.5" customHeight="1" x14ac:dyDescent="0.25">
      <c r="A6" s="287"/>
      <c r="B6" t="s">
        <v>229</v>
      </c>
      <c r="C6" s="273">
        <v>0.02</v>
      </c>
      <c r="T6" s="265"/>
    </row>
    <row r="7" spans="1:24" ht="14.5" customHeight="1" x14ac:dyDescent="0.25">
      <c r="A7" s="287"/>
      <c r="C7" s="274"/>
      <c r="D7" s="274"/>
      <c r="E7" s="274"/>
      <c r="T7" s="265"/>
    </row>
    <row r="8" spans="1:24" ht="14.5" customHeight="1" x14ac:dyDescent="0.25">
      <c r="A8" s="287"/>
      <c r="C8" s="275" t="s">
        <v>230</v>
      </c>
      <c r="D8" s="275" t="s">
        <v>231</v>
      </c>
      <c r="E8" s="275" t="s">
        <v>232</v>
      </c>
      <c r="F8" s="275" t="s">
        <v>233</v>
      </c>
      <c r="G8" s="275" t="s">
        <v>234</v>
      </c>
      <c r="H8" s="275" t="s">
        <v>235</v>
      </c>
      <c r="I8" s="275" t="s">
        <v>236</v>
      </c>
      <c r="J8" t="s">
        <v>237</v>
      </c>
      <c r="K8" t="s">
        <v>238</v>
      </c>
      <c r="L8" t="s">
        <v>239</v>
      </c>
      <c r="M8" t="s">
        <v>240</v>
      </c>
      <c r="N8" t="s">
        <v>241</v>
      </c>
      <c r="O8" t="s">
        <v>242</v>
      </c>
      <c r="P8" t="s">
        <v>243</v>
      </c>
      <c r="Q8" t="s">
        <v>244</v>
      </c>
      <c r="R8" t="s">
        <v>245</v>
      </c>
      <c r="S8" t="s">
        <v>301</v>
      </c>
      <c r="T8" s="265"/>
    </row>
    <row r="9" spans="1:24" ht="14.5" customHeight="1" x14ac:dyDescent="0.25">
      <c r="A9" s="287"/>
      <c r="B9" t="s">
        <v>247</v>
      </c>
      <c r="C9" s="263">
        <f t="shared" ref="C9:E10" si="0">D9*(1+$C5)</f>
        <v>1.1709054640000001</v>
      </c>
      <c r="D9" s="263">
        <f t="shared" si="0"/>
        <v>1.110916</v>
      </c>
      <c r="E9" s="263">
        <f t="shared" si="0"/>
        <v>1.054</v>
      </c>
      <c r="F9" s="263">
        <v>1</v>
      </c>
      <c r="G9" s="263">
        <f t="shared" ref="G9:S9" si="1">F9/(1+$C5)</f>
        <v>0.94876660341555974</v>
      </c>
      <c r="H9" s="263">
        <f t="shared" si="1"/>
        <v>0.90015806775669804</v>
      </c>
      <c r="I9" s="263">
        <f t="shared" si="1"/>
        <v>0.85403991248263567</v>
      </c>
      <c r="J9" s="263">
        <f t="shared" si="1"/>
        <v>0.8102845469474721</v>
      </c>
      <c r="K9" s="263">
        <f t="shared" si="1"/>
        <v>0.76877091740746872</v>
      </c>
      <c r="L9" s="263">
        <f t="shared" si="1"/>
        <v>0.72938417211334794</v>
      </c>
      <c r="M9" s="263">
        <f t="shared" si="1"/>
        <v>0.6920153435610511</v>
      </c>
      <c r="N9" s="263">
        <f t="shared" si="1"/>
        <v>0.65656104702187013</v>
      </c>
      <c r="O9" s="263">
        <f t="shared" si="1"/>
        <v>0.62292319451790334</v>
      </c>
      <c r="P9" s="263">
        <f t="shared" si="1"/>
        <v>0.59100872345152122</v>
      </c>
      <c r="Q9" s="263">
        <f t="shared" si="1"/>
        <v>0.56072933913806566</v>
      </c>
      <c r="R9" s="263">
        <f t="shared" si="1"/>
        <v>0.53200127052947399</v>
      </c>
      <c r="S9" s="263">
        <f t="shared" si="1"/>
        <v>0.50474503845301133</v>
      </c>
      <c r="T9" s="265"/>
    </row>
    <row r="10" spans="1:24" ht="14.5" customHeight="1" x14ac:dyDescent="0.25">
      <c r="A10" s="287"/>
      <c r="B10" t="s">
        <v>248</v>
      </c>
      <c r="C10" s="263">
        <f t="shared" si="0"/>
        <v>1.0612079999999999</v>
      </c>
      <c r="D10" s="263">
        <f t="shared" si="0"/>
        <v>1.0404</v>
      </c>
      <c r="E10" s="263">
        <f t="shared" si="0"/>
        <v>1.02</v>
      </c>
      <c r="F10" s="263">
        <v>1</v>
      </c>
      <c r="G10" s="263">
        <f t="shared" ref="G10:S10" si="2">F10/(1+$C$6)</f>
        <v>0.98039215686274506</v>
      </c>
      <c r="H10" s="263">
        <f t="shared" si="2"/>
        <v>0.96116878123798533</v>
      </c>
      <c r="I10" s="263">
        <f t="shared" si="2"/>
        <v>0.94232233454704439</v>
      </c>
      <c r="J10" s="263">
        <f t="shared" si="2"/>
        <v>0.92384542602651409</v>
      </c>
      <c r="K10" s="263">
        <f t="shared" si="2"/>
        <v>0.90573080982991572</v>
      </c>
      <c r="L10" s="263">
        <f t="shared" si="2"/>
        <v>0.88797138218619187</v>
      </c>
      <c r="M10" s="263">
        <f t="shared" si="2"/>
        <v>0.87056017861391355</v>
      </c>
      <c r="N10" s="263">
        <f t="shared" si="2"/>
        <v>0.85349037119011129</v>
      </c>
      <c r="O10" s="263">
        <f t="shared" si="2"/>
        <v>0.83675526587265814</v>
      </c>
      <c r="P10" s="263">
        <f t="shared" si="2"/>
        <v>0.82034829987515501</v>
      </c>
      <c r="Q10" s="263">
        <f t="shared" si="2"/>
        <v>0.80426303909328922</v>
      </c>
      <c r="R10" s="263">
        <f t="shared" si="2"/>
        <v>0.7884931755816561</v>
      </c>
      <c r="S10" s="263">
        <f t="shared" si="2"/>
        <v>0.77303252508005504</v>
      </c>
      <c r="T10" s="265"/>
    </row>
    <row r="11" spans="1:24" ht="14.5" customHeight="1" x14ac:dyDescent="0.25">
      <c r="A11" s="287"/>
      <c r="B11" t="s">
        <v>249</v>
      </c>
      <c r="C11" s="263">
        <f t="shared" ref="C11:E11" si="3">C9*C10</f>
        <v>1.242574245640512</v>
      </c>
      <c r="D11" s="263">
        <f t="shared" si="3"/>
        <v>1.1557970064</v>
      </c>
      <c r="E11" s="263">
        <f t="shared" si="3"/>
        <v>1.07508</v>
      </c>
      <c r="F11" s="263">
        <v>1</v>
      </c>
      <c r="G11" s="263">
        <f t="shared" ref="G11:S11" si="4">G9*G10</f>
        <v>0.9301633366819213</v>
      </c>
      <c r="H11" s="263">
        <f t="shared" si="4"/>
        <v>0.86520383290724523</v>
      </c>
      <c r="I11" s="263">
        <f t="shared" si="4"/>
        <v>0.80478088412699067</v>
      </c>
      <c r="J11" s="263">
        <f t="shared" si="4"/>
        <v>0.74857767247738827</v>
      </c>
      <c r="K11" s="263">
        <f t="shared" si="4"/>
        <v>0.69629950559715392</v>
      </c>
      <c r="L11" s="263">
        <f t="shared" si="4"/>
        <v>0.64767227145622086</v>
      </c>
      <c r="M11" s="263">
        <f t="shared" si="4"/>
        <v>0.60244100109407739</v>
      </c>
      <c r="N11" s="263">
        <f t="shared" si="4"/>
        <v>0.56036853173166401</v>
      </c>
      <c r="O11" s="263">
        <f t="shared" si="4"/>
        <v>0.52123426324707378</v>
      </c>
      <c r="P11" s="263">
        <f t="shared" si="4"/>
        <v>0.4848330014948411</v>
      </c>
      <c r="Q11" s="263">
        <f t="shared" si="4"/>
        <v>0.45097388240395231</v>
      </c>
      <c r="R11" s="263">
        <f t="shared" si="4"/>
        <v>0.41947937121326068</v>
      </c>
      <c r="S11" s="263">
        <f t="shared" si="4"/>
        <v>0.39018433159696081</v>
      </c>
      <c r="T11" s="265"/>
    </row>
    <row r="12" spans="1:24" ht="14.5" customHeight="1" x14ac:dyDescent="0.25">
      <c r="A12" s="287"/>
      <c r="T12" s="265"/>
    </row>
    <row r="13" spans="1:24" ht="14.5" customHeight="1" x14ac:dyDescent="0.35">
      <c r="A13" s="287"/>
      <c r="C13" s="228" t="s">
        <v>233</v>
      </c>
      <c r="T13" s="265"/>
      <c r="V13" s="288" t="s">
        <v>281</v>
      </c>
      <c r="W13" s="288"/>
      <c r="X13" s="257"/>
    </row>
    <row r="14" spans="1:24" ht="29" customHeight="1" x14ac:dyDescent="0.35">
      <c r="A14" s="287"/>
      <c r="B14" s="230" t="s">
        <v>302</v>
      </c>
      <c r="C14" s="258" t="s">
        <v>283</v>
      </c>
      <c r="T14" s="265"/>
      <c r="V14" s="288" t="s">
        <v>284</v>
      </c>
      <c r="W14" s="288" t="s">
        <v>283</v>
      </c>
      <c r="X14" s="257" t="s">
        <v>285</v>
      </c>
    </row>
    <row r="15" spans="1:24" ht="29" customHeight="1" x14ac:dyDescent="0.35">
      <c r="A15" s="287"/>
      <c r="B15" s="260" t="s">
        <v>303</v>
      </c>
      <c r="C15" s="229">
        <v>0</v>
      </c>
      <c r="D15" t="s">
        <v>304</v>
      </c>
      <c r="T15" s="265"/>
      <c r="V15" s="288"/>
      <c r="W15" s="288"/>
      <c r="X15" s="257"/>
    </row>
    <row r="16" spans="1:24" ht="43.5" customHeight="1" x14ac:dyDescent="0.35">
      <c r="A16" s="287"/>
      <c r="B16" s="230" t="s">
        <v>305</v>
      </c>
      <c r="C16" s="259" t="s">
        <v>123</v>
      </c>
      <c r="T16" s="265"/>
    </row>
    <row r="17" spans="1:21" ht="14.5" customHeight="1" x14ac:dyDescent="0.25">
      <c r="A17" s="287"/>
      <c r="B17" s="261" t="s">
        <v>289</v>
      </c>
      <c r="T17" s="265"/>
    </row>
    <row r="18" spans="1:21" ht="14.5" customHeight="1" x14ac:dyDescent="0.25">
      <c r="A18" s="287"/>
      <c r="T18" s="265"/>
    </row>
    <row r="19" spans="1:21" ht="14.5" customHeight="1" x14ac:dyDescent="0.35">
      <c r="A19" s="287"/>
      <c r="B19" s="242" t="s">
        <v>250</v>
      </c>
      <c r="T19" s="265"/>
    </row>
    <row r="20" spans="1:21" ht="14.5" customHeight="1" x14ac:dyDescent="0.35">
      <c r="A20" s="287"/>
      <c r="B20" t="s">
        <v>251</v>
      </c>
      <c r="C20" s="229">
        <v>2</v>
      </c>
      <c r="D20" s="228" t="s">
        <v>252</v>
      </c>
      <c r="T20" s="265"/>
      <c r="U20" t="s">
        <v>253</v>
      </c>
    </row>
    <row r="21" spans="1:21" ht="14.5" customHeight="1" x14ac:dyDescent="0.35">
      <c r="A21" s="287"/>
      <c r="B21" t="s">
        <v>254</v>
      </c>
      <c r="C21" s="229">
        <v>0</v>
      </c>
      <c r="D21" s="228" t="s">
        <v>255</v>
      </c>
      <c r="T21" s="265"/>
      <c r="U21" t="s">
        <v>253</v>
      </c>
    </row>
    <row r="22" spans="1:21" ht="14.5" customHeight="1" x14ac:dyDescent="0.25">
      <c r="A22" s="287"/>
      <c r="C22">
        <v>0</v>
      </c>
      <c r="D22">
        <v>1</v>
      </c>
      <c r="E22">
        <v>2</v>
      </c>
      <c r="F22">
        <v>3</v>
      </c>
      <c r="G22">
        <v>4</v>
      </c>
      <c r="H22">
        <v>5</v>
      </c>
      <c r="I22">
        <v>6</v>
      </c>
      <c r="J22">
        <v>7</v>
      </c>
      <c r="K22">
        <v>8</v>
      </c>
      <c r="L22">
        <v>9</v>
      </c>
      <c r="M22">
        <f>L22+1</f>
        <v>10</v>
      </c>
      <c r="N22">
        <f t="shared" ref="N22:S22" si="5">M22+1</f>
        <v>11</v>
      </c>
      <c r="O22">
        <f t="shared" si="5"/>
        <v>12</v>
      </c>
      <c r="P22">
        <f t="shared" si="5"/>
        <v>13</v>
      </c>
      <c r="Q22">
        <f t="shared" si="5"/>
        <v>14</v>
      </c>
      <c r="R22">
        <f t="shared" si="5"/>
        <v>15</v>
      </c>
      <c r="S22">
        <f t="shared" si="5"/>
        <v>16</v>
      </c>
      <c r="T22" s="265"/>
    </row>
    <row r="23" spans="1:21" ht="14.5" customHeight="1" x14ac:dyDescent="0.25">
      <c r="A23" s="287"/>
      <c r="C23" s="275" t="s">
        <v>230</v>
      </c>
      <c r="D23" s="275" t="s">
        <v>231</v>
      </c>
      <c r="E23" s="275" t="s">
        <v>232</v>
      </c>
      <c r="F23" s="275" t="s">
        <v>233</v>
      </c>
      <c r="G23" s="275" t="s">
        <v>234</v>
      </c>
      <c r="H23" s="275" t="s">
        <v>235</v>
      </c>
      <c r="I23" s="275" t="s">
        <v>236</v>
      </c>
      <c r="J23" t="s">
        <v>237</v>
      </c>
      <c r="K23" t="s">
        <v>238</v>
      </c>
      <c r="L23" t="s">
        <v>239</v>
      </c>
      <c r="M23" t="s">
        <v>240</v>
      </c>
      <c r="N23" t="s">
        <v>241</v>
      </c>
      <c r="O23" t="s">
        <v>242</v>
      </c>
      <c r="P23" t="s">
        <v>243</v>
      </c>
      <c r="Q23" t="s">
        <v>244</v>
      </c>
      <c r="R23" t="s">
        <v>245</v>
      </c>
      <c r="S23" t="s">
        <v>301</v>
      </c>
      <c r="T23" s="265" t="s">
        <v>256</v>
      </c>
    </row>
    <row r="24" spans="1:21" ht="14.5" customHeight="1" x14ac:dyDescent="0.35">
      <c r="A24" s="287"/>
      <c r="B24" t="s">
        <v>257</v>
      </c>
      <c r="C24" s="229">
        <v>0</v>
      </c>
      <c r="D24" s="229">
        <v>0</v>
      </c>
      <c r="E24" s="229">
        <v>0</v>
      </c>
      <c r="F24" s="229">
        <v>3720</v>
      </c>
      <c r="T24" s="265"/>
      <c r="U24" t="s">
        <v>253</v>
      </c>
    </row>
    <row r="25" spans="1:21" ht="14.5" customHeight="1" x14ac:dyDescent="0.25">
      <c r="A25" s="287"/>
      <c r="B25" t="s">
        <v>258</v>
      </c>
      <c r="C25" s="264">
        <f t="shared" ref="C25:I25" si="6">IF(C22=$C20+3,-$C21,0)</f>
        <v>0</v>
      </c>
      <c r="D25" s="264">
        <f t="shared" si="6"/>
        <v>0</v>
      </c>
      <c r="E25" s="264">
        <f t="shared" si="6"/>
        <v>0</v>
      </c>
      <c r="F25" s="264">
        <f t="shared" si="6"/>
        <v>0</v>
      </c>
      <c r="G25" s="264">
        <f t="shared" si="6"/>
        <v>0</v>
      </c>
      <c r="H25" s="264">
        <f t="shared" si="6"/>
        <v>0</v>
      </c>
      <c r="I25" s="264">
        <f t="shared" si="6"/>
        <v>0</v>
      </c>
      <c r="J25" s="264">
        <f>IF(J22=$C20+3,-$C21,0)</f>
        <v>0</v>
      </c>
      <c r="K25" s="264">
        <f t="shared" ref="K25:S25" si="7">IF(K22=$C20+3,-$C21,0)</f>
        <v>0</v>
      </c>
      <c r="L25" s="264">
        <f t="shared" si="7"/>
        <v>0</v>
      </c>
      <c r="M25" s="264">
        <f t="shared" si="7"/>
        <v>0</v>
      </c>
      <c r="N25" s="264">
        <f t="shared" si="7"/>
        <v>0</v>
      </c>
      <c r="O25" s="264">
        <f t="shared" si="7"/>
        <v>0</v>
      </c>
      <c r="P25" s="264">
        <f t="shared" si="7"/>
        <v>0</v>
      </c>
      <c r="Q25" s="264">
        <f t="shared" si="7"/>
        <v>0</v>
      </c>
      <c r="R25" s="264">
        <f t="shared" si="7"/>
        <v>0</v>
      </c>
      <c r="S25" s="264">
        <f t="shared" si="7"/>
        <v>0</v>
      </c>
      <c r="T25" s="265"/>
      <c r="U25" t="s">
        <v>259</v>
      </c>
    </row>
    <row r="26" spans="1:21" ht="14.5" customHeight="1" x14ac:dyDescent="0.25">
      <c r="A26" s="287"/>
      <c r="B26" t="s">
        <v>260</v>
      </c>
      <c r="C26" s="264"/>
      <c r="D26" s="264"/>
      <c r="E26" s="264"/>
      <c r="F26" s="264">
        <f t="shared" ref="F26:S26" si="8">IF(F22&lt;=$C20+2,-$J31/F10,0)</f>
        <v>-1908.8997078870498</v>
      </c>
      <c r="G26" s="264">
        <f t="shared" si="8"/>
        <v>-1947.0777020447908</v>
      </c>
      <c r="H26" s="264">
        <f t="shared" si="8"/>
        <v>0</v>
      </c>
      <c r="I26" s="264">
        <f t="shared" si="8"/>
        <v>0</v>
      </c>
      <c r="J26" s="264">
        <f t="shared" si="8"/>
        <v>0</v>
      </c>
      <c r="K26" s="264">
        <f t="shared" si="8"/>
        <v>0</v>
      </c>
      <c r="L26" s="264">
        <f t="shared" si="8"/>
        <v>0</v>
      </c>
      <c r="M26" s="264">
        <f t="shared" si="8"/>
        <v>0</v>
      </c>
      <c r="N26" s="264">
        <f t="shared" si="8"/>
        <v>0</v>
      </c>
      <c r="O26" s="264">
        <f t="shared" si="8"/>
        <v>0</v>
      </c>
      <c r="P26" s="264">
        <f t="shared" si="8"/>
        <v>0</v>
      </c>
      <c r="Q26" s="264">
        <f t="shared" si="8"/>
        <v>0</v>
      </c>
      <c r="R26" s="264">
        <f t="shared" si="8"/>
        <v>0</v>
      </c>
      <c r="S26" s="264">
        <f t="shared" si="8"/>
        <v>0</v>
      </c>
      <c r="T26" s="265"/>
      <c r="U26" t="s">
        <v>259</v>
      </c>
    </row>
    <row r="27" spans="1:21" ht="14.5" customHeight="1" x14ac:dyDescent="0.35">
      <c r="A27" s="287"/>
      <c r="B27" t="s">
        <v>261</v>
      </c>
      <c r="C27" s="264">
        <f>SUM(C24:C25)</f>
        <v>0</v>
      </c>
      <c r="D27" s="264">
        <f t="shared" ref="D27:S27" si="9">SUM(D24:D26)</f>
        <v>0</v>
      </c>
      <c r="E27" s="264">
        <f t="shared" si="9"/>
        <v>0</v>
      </c>
      <c r="F27" s="264">
        <f t="shared" si="9"/>
        <v>1811.1002921129502</v>
      </c>
      <c r="G27" s="264">
        <f t="shared" si="9"/>
        <v>-1947.0777020447908</v>
      </c>
      <c r="H27" s="264">
        <f t="shared" si="9"/>
        <v>0</v>
      </c>
      <c r="I27" s="264">
        <f t="shared" si="9"/>
        <v>0</v>
      </c>
      <c r="J27" s="264">
        <f t="shared" si="9"/>
        <v>0</v>
      </c>
      <c r="K27" s="264">
        <f t="shared" si="9"/>
        <v>0</v>
      </c>
      <c r="L27" s="264">
        <f t="shared" si="9"/>
        <v>0</v>
      </c>
      <c r="M27" s="264">
        <f t="shared" si="9"/>
        <v>0</v>
      </c>
      <c r="N27" s="264">
        <f t="shared" si="9"/>
        <v>0</v>
      </c>
      <c r="O27" s="264">
        <f t="shared" si="9"/>
        <v>0</v>
      </c>
      <c r="P27" s="264">
        <f t="shared" si="9"/>
        <v>0</v>
      </c>
      <c r="Q27" s="264">
        <f t="shared" si="9"/>
        <v>0</v>
      </c>
      <c r="R27" s="264">
        <f t="shared" si="9"/>
        <v>0</v>
      </c>
      <c r="S27" s="264">
        <f t="shared" si="9"/>
        <v>0</v>
      </c>
      <c r="T27" s="237" t="s">
        <v>262</v>
      </c>
      <c r="U27" t="s">
        <v>259</v>
      </c>
    </row>
    <row r="28" spans="1:21" ht="14.5" customHeight="1" x14ac:dyDescent="0.25">
      <c r="A28" s="287"/>
      <c r="B28" t="s">
        <v>306</v>
      </c>
      <c r="C28" s="264">
        <f t="shared" ref="C28:S28" si="10">C27*C11</f>
        <v>0</v>
      </c>
      <c r="D28" s="264">
        <f t="shared" si="10"/>
        <v>0</v>
      </c>
      <c r="E28" s="264">
        <f t="shared" si="10"/>
        <v>0</v>
      </c>
      <c r="F28" s="264">
        <f t="shared" si="10"/>
        <v>1811.1002921129502</v>
      </c>
      <c r="G28" s="264">
        <f t="shared" si="10"/>
        <v>-1811.1002921129505</v>
      </c>
      <c r="H28" s="264">
        <f t="shared" si="10"/>
        <v>0</v>
      </c>
      <c r="I28" s="264">
        <f t="shared" si="10"/>
        <v>0</v>
      </c>
      <c r="J28" s="264">
        <f t="shared" si="10"/>
        <v>0</v>
      </c>
      <c r="K28" s="266">
        <f t="shared" si="10"/>
        <v>0</v>
      </c>
      <c r="L28" s="266">
        <f t="shared" si="10"/>
        <v>0</v>
      </c>
      <c r="M28" s="266">
        <f t="shared" si="10"/>
        <v>0</v>
      </c>
      <c r="N28" s="266">
        <f t="shared" si="10"/>
        <v>0</v>
      </c>
      <c r="O28" s="266">
        <f t="shared" si="10"/>
        <v>0</v>
      </c>
      <c r="P28" s="266">
        <f t="shared" si="10"/>
        <v>0</v>
      </c>
      <c r="Q28" s="266">
        <f t="shared" si="10"/>
        <v>0</v>
      </c>
      <c r="R28" s="266">
        <f t="shared" si="10"/>
        <v>0</v>
      </c>
      <c r="S28" s="266">
        <f t="shared" si="10"/>
        <v>0</v>
      </c>
      <c r="T28" s="267">
        <f>ABS(SUM(C28:S28))</f>
        <v>2.2737367544323206E-13</v>
      </c>
      <c r="U28" t="s">
        <v>259</v>
      </c>
    </row>
    <row r="29" spans="1:21" ht="14.5" customHeight="1" x14ac:dyDescent="0.25">
      <c r="A29" s="287"/>
      <c r="T29" s="265"/>
      <c r="U29" t="s">
        <v>259</v>
      </c>
    </row>
    <row r="30" spans="1:21" ht="14.5" customHeight="1" x14ac:dyDescent="0.35">
      <c r="A30" s="287"/>
      <c r="C30" s="222" t="str">
        <f t="shared" ref="C30:H30" si="11">"Inv. Yr. "&amp;C22</f>
        <v>Inv. Yr. 0</v>
      </c>
      <c r="D30" s="222" t="str">
        <f t="shared" si="11"/>
        <v>Inv. Yr. 1</v>
      </c>
      <c r="E30" s="222" t="str">
        <f t="shared" si="11"/>
        <v>Inv. Yr. 2</v>
      </c>
      <c r="F30" s="222" t="str">
        <f t="shared" si="11"/>
        <v>Inv. Yr. 3</v>
      </c>
      <c r="G30" s="222" t="str">
        <f t="shared" si="11"/>
        <v>Inv. Yr. 4</v>
      </c>
      <c r="H30" s="222" t="str">
        <f t="shared" si="11"/>
        <v>Inv. Yr. 5</v>
      </c>
      <c r="I30" s="222" t="s">
        <v>270</v>
      </c>
      <c r="J30" s="222" t="s">
        <v>256</v>
      </c>
      <c r="T30" s="265"/>
    </row>
    <row r="31" spans="1:21" ht="14.5" customHeight="1" x14ac:dyDescent="0.25">
      <c r="A31" s="287"/>
      <c r="B31" t="s">
        <v>271</v>
      </c>
      <c r="C31" s="268">
        <f t="shared" ref="C31:H31" si="12">C24*C$11/SUMIF($F$22:$S$22,"&lt;="&amp;$C20+2,$F$9:$S$9)</f>
        <v>0</v>
      </c>
      <c r="D31" s="268">
        <f t="shared" si="12"/>
        <v>0</v>
      </c>
      <c r="E31" s="268">
        <f t="shared" si="12"/>
        <v>0</v>
      </c>
      <c r="F31" s="268">
        <f t="shared" si="12"/>
        <v>1908.8997078870498</v>
      </c>
      <c r="G31" s="268">
        <f t="shared" si="12"/>
        <v>0</v>
      </c>
      <c r="H31" s="268">
        <f t="shared" si="12"/>
        <v>0</v>
      </c>
      <c r="I31" s="268">
        <f>SUMPRODUCT($F$11:$S$11,F25:S25)/SUMIF(F22:S22,"&lt;="&amp;C20+2,$F$9:$S$9)</f>
        <v>0</v>
      </c>
      <c r="J31" s="269">
        <f>SUM(C31:I31)</f>
        <v>1908.8997078870498</v>
      </c>
      <c r="T31" s="265"/>
      <c r="U31" t="s">
        <v>259</v>
      </c>
    </row>
    <row r="32" spans="1:21" ht="14.5" customHeight="1" x14ac:dyDescent="0.25">
      <c r="A32" s="287"/>
      <c r="C32" s="276"/>
      <c r="D32" s="276"/>
      <c r="E32" s="276"/>
      <c r="F32" s="276"/>
      <c r="G32" s="276"/>
      <c r="H32" s="276"/>
      <c r="I32" s="276"/>
      <c r="J32" s="276"/>
      <c r="K32" s="276"/>
      <c r="L32" s="276"/>
      <c r="T32" s="265"/>
    </row>
    <row r="33" spans="1:21" ht="14.5" customHeight="1" x14ac:dyDescent="0.25">
      <c r="A33" s="287"/>
      <c r="T33" s="265"/>
    </row>
    <row r="34" spans="1:21" ht="14.5" customHeight="1" x14ac:dyDescent="0.25">
      <c r="A34" s="287"/>
      <c r="T34" s="265"/>
    </row>
    <row r="35" spans="1:21" ht="14.5" customHeight="1" x14ac:dyDescent="0.35">
      <c r="A35" s="287"/>
      <c r="B35" s="242" t="s">
        <v>272</v>
      </c>
      <c r="T35" s="265"/>
    </row>
    <row r="36" spans="1:21" ht="14.5" customHeight="1" x14ac:dyDescent="0.35">
      <c r="A36" s="287"/>
      <c r="B36" t="s">
        <v>251</v>
      </c>
      <c r="C36" s="229">
        <v>5</v>
      </c>
      <c r="D36" s="228" t="s">
        <v>252</v>
      </c>
      <c r="T36" s="265"/>
      <c r="U36" t="s">
        <v>253</v>
      </c>
    </row>
    <row r="37" spans="1:21" ht="14.5" customHeight="1" x14ac:dyDescent="0.35">
      <c r="A37" s="287"/>
      <c r="B37" t="s">
        <v>254</v>
      </c>
      <c r="C37" s="229">
        <v>0</v>
      </c>
      <c r="D37" s="228" t="s">
        <v>255</v>
      </c>
      <c r="T37" s="265"/>
      <c r="U37" t="s">
        <v>253</v>
      </c>
    </row>
    <row r="38" spans="1:21" ht="14.5" customHeight="1" x14ac:dyDescent="0.25">
      <c r="A38" s="287"/>
      <c r="C38">
        <f t="shared" ref="C38:S38" si="13">C22</f>
        <v>0</v>
      </c>
      <c r="D38">
        <f t="shared" si="13"/>
        <v>1</v>
      </c>
      <c r="E38">
        <f t="shared" si="13"/>
        <v>2</v>
      </c>
      <c r="F38">
        <f t="shared" si="13"/>
        <v>3</v>
      </c>
      <c r="G38">
        <f t="shared" si="13"/>
        <v>4</v>
      </c>
      <c r="H38">
        <f t="shared" si="13"/>
        <v>5</v>
      </c>
      <c r="I38">
        <f t="shared" si="13"/>
        <v>6</v>
      </c>
      <c r="J38">
        <f t="shared" si="13"/>
        <v>7</v>
      </c>
      <c r="K38">
        <f t="shared" si="13"/>
        <v>8</v>
      </c>
      <c r="L38">
        <f t="shared" si="13"/>
        <v>9</v>
      </c>
      <c r="M38">
        <f t="shared" si="13"/>
        <v>10</v>
      </c>
      <c r="N38">
        <f t="shared" si="13"/>
        <v>11</v>
      </c>
      <c r="O38">
        <f t="shared" si="13"/>
        <v>12</v>
      </c>
      <c r="P38">
        <f t="shared" si="13"/>
        <v>13</v>
      </c>
      <c r="Q38">
        <f t="shared" si="13"/>
        <v>14</v>
      </c>
      <c r="R38">
        <f t="shared" si="13"/>
        <v>15</v>
      </c>
      <c r="S38">
        <f t="shared" si="13"/>
        <v>16</v>
      </c>
      <c r="T38" s="265"/>
    </row>
    <row r="39" spans="1:21" ht="14.5" customHeight="1" x14ac:dyDescent="0.25">
      <c r="A39" s="287"/>
      <c r="C39" s="275" t="s">
        <v>230</v>
      </c>
      <c r="D39" s="275" t="s">
        <v>231</v>
      </c>
      <c r="E39" s="275" t="s">
        <v>232</v>
      </c>
      <c r="F39" s="275" t="s">
        <v>233</v>
      </c>
      <c r="G39" s="275" t="s">
        <v>234</v>
      </c>
      <c r="H39" s="275" t="s">
        <v>235</v>
      </c>
      <c r="I39" s="275" t="s">
        <v>236</v>
      </c>
      <c r="J39" t="s">
        <v>237</v>
      </c>
      <c r="K39" t="s">
        <v>238</v>
      </c>
      <c r="L39" t="s">
        <v>239</v>
      </c>
      <c r="M39" t="s">
        <v>240</v>
      </c>
      <c r="N39" t="s">
        <v>241</v>
      </c>
      <c r="O39" t="s">
        <v>242</v>
      </c>
      <c r="P39" t="s">
        <v>243</v>
      </c>
      <c r="Q39" t="s">
        <v>244</v>
      </c>
      <c r="R39" t="s">
        <v>245</v>
      </c>
      <c r="S39" t="s">
        <v>301</v>
      </c>
      <c r="T39" s="265" t="s">
        <v>256</v>
      </c>
    </row>
    <row r="40" spans="1:21" ht="14.5" customHeight="1" x14ac:dyDescent="0.35">
      <c r="A40" s="287"/>
      <c r="B40" t="s">
        <v>257</v>
      </c>
      <c r="C40" s="229">
        <v>0</v>
      </c>
      <c r="D40" s="229">
        <v>0</v>
      </c>
      <c r="E40" s="229">
        <v>0</v>
      </c>
      <c r="F40" s="229">
        <v>0</v>
      </c>
      <c r="T40" s="265"/>
      <c r="U40" t="s">
        <v>253</v>
      </c>
    </row>
    <row r="41" spans="1:21" ht="14.5" customHeight="1" x14ac:dyDescent="0.25">
      <c r="A41" s="287"/>
      <c r="B41" t="s">
        <v>258</v>
      </c>
      <c r="C41" s="264">
        <f>IF(C38=$C36+3,-$C37,0)</f>
        <v>0</v>
      </c>
      <c r="D41" s="264">
        <f t="shared" ref="D41:S41" si="14">IF(D38=$C36+3,-$C37,0)</f>
        <v>0</v>
      </c>
      <c r="E41" s="264">
        <f t="shared" si="14"/>
        <v>0</v>
      </c>
      <c r="F41" s="264">
        <f t="shared" si="14"/>
        <v>0</v>
      </c>
      <c r="G41" s="264">
        <f t="shared" si="14"/>
        <v>0</v>
      </c>
      <c r="H41" s="264">
        <f t="shared" si="14"/>
        <v>0</v>
      </c>
      <c r="I41" s="264">
        <f t="shared" si="14"/>
        <v>0</v>
      </c>
      <c r="J41" s="264">
        <f t="shared" si="14"/>
        <v>0</v>
      </c>
      <c r="K41" s="264">
        <f t="shared" si="14"/>
        <v>0</v>
      </c>
      <c r="L41" s="264">
        <f t="shared" si="14"/>
        <v>0</v>
      </c>
      <c r="M41" s="264">
        <f t="shared" si="14"/>
        <v>0</v>
      </c>
      <c r="N41" s="264">
        <f t="shared" si="14"/>
        <v>0</v>
      </c>
      <c r="O41" s="264">
        <f t="shared" si="14"/>
        <v>0</v>
      </c>
      <c r="P41" s="264">
        <f t="shared" si="14"/>
        <v>0</v>
      </c>
      <c r="Q41" s="264">
        <f t="shared" si="14"/>
        <v>0</v>
      </c>
      <c r="R41" s="264">
        <f t="shared" si="14"/>
        <v>0</v>
      </c>
      <c r="S41" s="264">
        <f t="shared" si="14"/>
        <v>0</v>
      </c>
      <c r="T41" s="265"/>
      <c r="U41" t="s">
        <v>259</v>
      </c>
    </row>
    <row r="42" spans="1:21" ht="14.5" customHeight="1" x14ac:dyDescent="0.25">
      <c r="A42" s="287"/>
      <c r="B42" t="s">
        <v>260</v>
      </c>
      <c r="C42" s="264"/>
      <c r="D42" s="264"/>
      <c r="E42" s="264"/>
      <c r="F42" s="264">
        <f>IF(F38&lt;=$C36+2,-$J47/F$10,0)</f>
        <v>0</v>
      </c>
      <c r="G42" s="264">
        <f>IF(G38&lt;=$C36+2,-$J47/G$10,0)</f>
        <v>0</v>
      </c>
      <c r="H42" s="264">
        <f t="shared" ref="H42:S42" si="15">IF(H38&lt;=$C36+2,-$J47/H$10,0)</f>
        <v>0</v>
      </c>
      <c r="I42" s="264">
        <f t="shared" si="15"/>
        <v>0</v>
      </c>
      <c r="J42" s="264">
        <f t="shared" si="15"/>
        <v>0</v>
      </c>
      <c r="K42" s="264">
        <f t="shared" si="15"/>
        <v>0</v>
      </c>
      <c r="L42" s="264">
        <f t="shared" si="15"/>
        <v>0</v>
      </c>
      <c r="M42" s="264">
        <f t="shared" si="15"/>
        <v>0</v>
      </c>
      <c r="N42" s="264">
        <f t="shared" si="15"/>
        <v>0</v>
      </c>
      <c r="O42" s="264">
        <f t="shared" si="15"/>
        <v>0</v>
      </c>
      <c r="P42" s="264">
        <f t="shared" si="15"/>
        <v>0</v>
      </c>
      <c r="Q42" s="264">
        <f t="shared" si="15"/>
        <v>0</v>
      </c>
      <c r="R42" s="264">
        <f t="shared" si="15"/>
        <v>0</v>
      </c>
      <c r="S42" s="264">
        <f t="shared" si="15"/>
        <v>0</v>
      </c>
      <c r="T42" s="265"/>
      <c r="U42" t="s">
        <v>259</v>
      </c>
    </row>
    <row r="43" spans="1:21" ht="14.5" customHeight="1" x14ac:dyDescent="0.35">
      <c r="A43" s="287"/>
      <c r="B43" t="s">
        <v>261</v>
      </c>
      <c r="C43" s="264">
        <f>SUM(C40:C42)</f>
        <v>0</v>
      </c>
      <c r="D43" s="264">
        <f t="shared" ref="D43:S43" si="16">SUM(D40:D42)</f>
        <v>0</v>
      </c>
      <c r="E43" s="264">
        <f t="shared" si="16"/>
        <v>0</v>
      </c>
      <c r="F43" s="264">
        <f t="shared" si="16"/>
        <v>0</v>
      </c>
      <c r="G43" s="264">
        <f t="shared" si="16"/>
        <v>0</v>
      </c>
      <c r="H43" s="264">
        <f t="shared" si="16"/>
        <v>0</v>
      </c>
      <c r="I43" s="264">
        <f t="shared" si="16"/>
        <v>0</v>
      </c>
      <c r="J43" s="264">
        <f t="shared" si="16"/>
        <v>0</v>
      </c>
      <c r="K43" s="264">
        <f t="shared" si="16"/>
        <v>0</v>
      </c>
      <c r="L43" s="264">
        <f t="shared" si="16"/>
        <v>0</v>
      </c>
      <c r="M43" s="264">
        <f t="shared" si="16"/>
        <v>0</v>
      </c>
      <c r="N43" s="264">
        <f t="shared" si="16"/>
        <v>0</v>
      </c>
      <c r="O43" s="264">
        <f t="shared" si="16"/>
        <v>0</v>
      </c>
      <c r="P43" s="264">
        <f t="shared" si="16"/>
        <v>0</v>
      </c>
      <c r="Q43" s="264">
        <f t="shared" si="16"/>
        <v>0</v>
      </c>
      <c r="R43" s="264">
        <f t="shared" si="16"/>
        <v>0</v>
      </c>
      <c r="S43" s="264">
        <f t="shared" si="16"/>
        <v>0</v>
      </c>
      <c r="T43" s="237" t="s">
        <v>262</v>
      </c>
      <c r="U43" t="s">
        <v>259</v>
      </c>
    </row>
    <row r="44" spans="1:21" ht="14.5" customHeight="1" x14ac:dyDescent="0.25">
      <c r="A44" s="287"/>
      <c r="B44" t="s">
        <v>306</v>
      </c>
      <c r="C44" s="264">
        <f t="shared" ref="C44:S44" si="17">C43*C11</f>
        <v>0</v>
      </c>
      <c r="D44" s="264">
        <f t="shared" si="17"/>
        <v>0</v>
      </c>
      <c r="E44" s="264">
        <f t="shared" si="17"/>
        <v>0</v>
      </c>
      <c r="F44" s="264">
        <f t="shared" si="17"/>
        <v>0</v>
      </c>
      <c r="G44" s="264">
        <f t="shared" si="17"/>
        <v>0</v>
      </c>
      <c r="H44" s="264">
        <f t="shared" si="17"/>
        <v>0</v>
      </c>
      <c r="I44" s="264">
        <f t="shared" si="17"/>
        <v>0</v>
      </c>
      <c r="J44" s="264">
        <f t="shared" si="17"/>
        <v>0</v>
      </c>
      <c r="K44" s="264">
        <f t="shared" si="17"/>
        <v>0</v>
      </c>
      <c r="L44" s="264">
        <f t="shared" si="17"/>
        <v>0</v>
      </c>
      <c r="M44" s="264">
        <f t="shared" si="17"/>
        <v>0</v>
      </c>
      <c r="N44" s="264">
        <f t="shared" si="17"/>
        <v>0</v>
      </c>
      <c r="O44" s="264">
        <f t="shared" si="17"/>
        <v>0</v>
      </c>
      <c r="P44" s="264">
        <f t="shared" si="17"/>
        <v>0</v>
      </c>
      <c r="Q44" s="264">
        <f t="shared" si="17"/>
        <v>0</v>
      </c>
      <c r="R44" s="264">
        <f t="shared" si="17"/>
        <v>0</v>
      </c>
      <c r="S44" s="264">
        <f t="shared" si="17"/>
        <v>0</v>
      </c>
      <c r="T44" s="267">
        <f>ABS(SUM(C44:S44))</f>
        <v>0</v>
      </c>
      <c r="U44" t="s">
        <v>259</v>
      </c>
    </row>
    <row r="45" spans="1:21" ht="14.5" customHeight="1" x14ac:dyDescent="0.25">
      <c r="A45" s="287"/>
      <c r="C45" s="277"/>
      <c r="D45" s="277"/>
      <c r="E45" s="277"/>
      <c r="F45" s="277"/>
      <c r="G45" s="277"/>
      <c r="H45" s="277"/>
      <c r="I45" s="277"/>
      <c r="J45" s="277"/>
      <c r="K45" s="277"/>
      <c r="L45" s="277"/>
      <c r="M45" s="277"/>
      <c r="N45" s="277"/>
      <c r="O45" s="277"/>
      <c r="P45" s="277"/>
      <c r="Q45" s="277"/>
      <c r="R45" s="277"/>
      <c r="S45" s="277"/>
      <c r="T45" s="267"/>
      <c r="U45" t="s">
        <v>259</v>
      </c>
    </row>
    <row r="46" spans="1:21" ht="14.5" customHeight="1" x14ac:dyDescent="0.35">
      <c r="A46" s="287"/>
      <c r="C46" s="222" t="str">
        <f>"Inv. Yr. "&amp;C38</f>
        <v>Inv. Yr. 0</v>
      </c>
      <c r="D46" s="222" t="str">
        <f t="shared" ref="D46:H46" si="18">"Inv. Yr. "&amp;D38</f>
        <v>Inv. Yr. 1</v>
      </c>
      <c r="E46" s="222" t="str">
        <f t="shared" si="18"/>
        <v>Inv. Yr. 2</v>
      </c>
      <c r="F46" s="222" t="str">
        <f t="shared" si="18"/>
        <v>Inv. Yr. 3</v>
      </c>
      <c r="G46" s="222" t="str">
        <f t="shared" si="18"/>
        <v>Inv. Yr. 4</v>
      </c>
      <c r="H46" s="222" t="str">
        <f t="shared" si="18"/>
        <v>Inv. Yr. 5</v>
      </c>
      <c r="I46" s="222" t="s">
        <v>270</v>
      </c>
      <c r="J46" s="222" t="s">
        <v>256</v>
      </c>
      <c r="T46" s="265"/>
    </row>
    <row r="47" spans="1:21" ht="14.5" customHeight="1" x14ac:dyDescent="0.25">
      <c r="A47" s="287"/>
      <c r="B47" t="s">
        <v>271</v>
      </c>
      <c r="C47" s="268">
        <f t="shared" ref="C47:H47" si="19">C40*C$11/SUMIF($F$38:$S$38,"&lt;="&amp;$C36+2,$F$9:$S$9)</f>
        <v>0</v>
      </c>
      <c r="D47" s="268">
        <f t="shared" si="19"/>
        <v>0</v>
      </c>
      <c r="E47" s="268">
        <f t="shared" si="19"/>
        <v>0</v>
      </c>
      <c r="F47" s="268">
        <f t="shared" si="19"/>
        <v>0</v>
      </c>
      <c r="G47" s="268">
        <f t="shared" si="19"/>
        <v>0</v>
      </c>
      <c r="H47" s="268">
        <f t="shared" si="19"/>
        <v>0</v>
      </c>
      <c r="I47" s="268">
        <f>SUMPRODUCT($F$11:$S$11,F41:S41)/SUMIF(F38:S38,"&lt;="&amp;C36+2,$F$9:$S$9)</f>
        <v>0</v>
      </c>
      <c r="J47" s="269">
        <f>SUM(C47:I47)</f>
        <v>0</v>
      </c>
      <c r="T47" s="265"/>
      <c r="U47" t="s">
        <v>259</v>
      </c>
    </row>
    <row r="48" spans="1:21" ht="14.5" customHeight="1" x14ac:dyDescent="0.25">
      <c r="A48" s="287"/>
      <c r="F48" s="276"/>
      <c r="I48" s="276"/>
      <c r="T48" s="265"/>
    </row>
    <row r="49" spans="1:20" ht="14.5" customHeight="1" x14ac:dyDescent="0.25">
      <c r="A49" s="287"/>
      <c r="E49" s="278"/>
      <c r="T49" s="265"/>
    </row>
    <row r="50" spans="1:20" ht="14.5" customHeight="1" x14ac:dyDescent="0.35">
      <c r="A50" s="287"/>
      <c r="B50" s="242" t="s">
        <v>273</v>
      </c>
      <c r="T50" s="265"/>
    </row>
    <row r="51" spans="1:20" ht="15" customHeight="1" thickBot="1" x14ac:dyDescent="0.3">
      <c r="A51" s="287"/>
      <c r="T51" s="265"/>
    </row>
    <row r="52" spans="1:20" ht="14.5" customHeight="1" x14ac:dyDescent="0.35">
      <c r="A52" s="287"/>
      <c r="B52" s="250" t="s">
        <v>274</v>
      </c>
      <c r="C52" s="246" t="s">
        <v>275</v>
      </c>
      <c r="D52" s="279"/>
      <c r="T52" s="265"/>
    </row>
    <row r="53" spans="1:20" ht="14.5" customHeight="1" x14ac:dyDescent="0.35">
      <c r="A53" s="287"/>
      <c r="B53" s="280" t="s">
        <v>276</v>
      </c>
      <c r="C53" s="245" t="s">
        <v>233</v>
      </c>
      <c r="D53" s="281"/>
      <c r="T53" s="265"/>
    </row>
    <row r="54" spans="1:20" ht="14.5" customHeight="1" x14ac:dyDescent="0.25">
      <c r="A54" s="287"/>
      <c r="B54" s="280" t="s">
        <v>250</v>
      </c>
      <c r="C54" s="271">
        <f>J31</f>
        <v>1908.8997078870498</v>
      </c>
      <c r="D54" s="281"/>
      <c r="T54" s="265"/>
    </row>
    <row r="55" spans="1:20" ht="14.5" customHeight="1" x14ac:dyDescent="0.25">
      <c r="A55" s="287"/>
      <c r="B55" s="280" t="s">
        <v>272</v>
      </c>
      <c r="C55" s="271">
        <f>J47</f>
        <v>0</v>
      </c>
      <c r="D55" s="281"/>
      <c r="T55" s="265"/>
    </row>
    <row r="56" spans="1:20" ht="14.5" customHeight="1" x14ac:dyDescent="0.25">
      <c r="A56" s="287"/>
      <c r="B56" s="280" t="s">
        <v>277</v>
      </c>
      <c r="C56" s="272"/>
      <c r="D56" s="281"/>
      <c r="T56" s="265"/>
    </row>
    <row r="57" spans="1:20" ht="14.5" customHeight="1" x14ac:dyDescent="0.25">
      <c r="A57" s="287"/>
      <c r="B57" s="280"/>
      <c r="C57" s="272"/>
      <c r="D57" s="281"/>
      <c r="T57" s="265"/>
    </row>
    <row r="58" spans="1:20" ht="15" customHeight="1" x14ac:dyDescent="0.35">
      <c r="A58" s="287"/>
      <c r="B58" s="252" t="s">
        <v>307</v>
      </c>
      <c r="C58" s="262">
        <f>SUM(C54:C55)</f>
        <v>1908.8997078870498</v>
      </c>
      <c r="D58" s="281"/>
      <c r="T58" s="265"/>
    </row>
    <row r="59" spans="1:20" ht="15" customHeight="1" thickBot="1" x14ac:dyDescent="0.4">
      <c r="A59" s="287"/>
      <c r="B59" s="252" t="s">
        <v>278</v>
      </c>
      <c r="C59" s="247">
        <f>IF(C16="YES",C58*(1+C6)^4,IF(C14="YES",C15*(1+C6)^4,0))</f>
        <v>2066.2544340315485</v>
      </c>
      <c r="D59" s="281"/>
      <c r="T59" s="265"/>
    </row>
    <row r="60" spans="1:20" ht="15" customHeight="1" thickTop="1" thickBot="1" x14ac:dyDescent="0.3">
      <c r="A60" s="284"/>
      <c r="B60" s="253"/>
      <c r="C60" s="282"/>
      <c r="D60" s="283"/>
      <c r="E60" s="284"/>
      <c r="T60" s="265"/>
    </row>
    <row r="61" spans="1:20" ht="15" customHeight="1" thickBot="1" x14ac:dyDescent="0.3">
      <c r="A61" s="284"/>
      <c r="B61" s="285"/>
      <c r="C61" s="285"/>
      <c r="D61" s="285"/>
      <c r="E61" s="285"/>
      <c r="F61" s="285"/>
      <c r="G61" s="285"/>
      <c r="H61" s="285"/>
      <c r="I61" s="285"/>
      <c r="J61" s="285"/>
      <c r="K61" s="285"/>
      <c r="L61" s="285"/>
      <c r="M61" s="285"/>
      <c r="N61" s="285"/>
      <c r="O61" s="285"/>
      <c r="P61" s="285"/>
      <c r="Q61" s="285"/>
      <c r="R61" s="285"/>
      <c r="S61" s="285"/>
      <c r="T61" s="286"/>
    </row>
    <row r="64" spans="1:20" ht="14.5" customHeight="1" x14ac:dyDescent="0.35">
      <c r="C64" s="16" t="s">
        <v>19</v>
      </c>
    </row>
  </sheetData>
  <mergeCells count="1">
    <mergeCell ref="B3:M3"/>
  </mergeCells>
  <conditionalFormatting sqref="T28">
    <cfRule type="cellIs" dxfId="1" priority="2" operator="greaterThan">
      <formula>0.5</formula>
    </cfRule>
  </conditionalFormatting>
  <conditionalFormatting sqref="T44">
    <cfRule type="cellIs" dxfId="0" priority="1" operator="greaterThan">
      <formula>0.5</formula>
    </cfRule>
  </conditionalFormatting>
  <dataValidations count="2">
    <dataValidation type="list" allowBlank="1" showInputMessage="1" showErrorMessage="1" sqref="C14 C16">
      <formula1>$V$14:$W$14</formula1>
    </dataValidation>
    <dataValidation type="list" allowBlank="1" showInputMessage="1" showErrorMessage="1" sqref="C20 C36">
      <formula1>"1, 2, 3, 4, 5"</formula1>
    </dataValidation>
  </dataValidations>
  <pageMargins left="0.75" right="0.75" top="1" bottom="1" header="0.5" footer="0.5"/>
  <pageSetup orientation="portrait"/>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Worksheets</vt:lpstr>
      </vt:variant>
      <vt:variant>
        <vt:i4>9</vt:i4>
      </vt:variant>
    </vt:vector>
  </HeadingPairs>
  <TitlesOfParts>
    <vt:vector size="9" baseType="lpstr">
      <vt:lpstr>USPC Application Principles</vt:lpstr>
      <vt:lpstr>USPC Submission &amp; Historic Cost</vt:lpstr>
      <vt:lpstr>Notes A - D and 1 - 12 </vt:lpstr>
      <vt:lpstr>Notes 13 - 21 </vt:lpstr>
      <vt:lpstr>UFI for CY202627</vt:lpstr>
      <vt:lpstr>UFI for CY202526</vt:lpstr>
      <vt:lpstr>UFI for CY202425</vt:lpstr>
      <vt:lpstr>UFI for CY202324</vt:lpstr>
      <vt:lpstr>UFI for CY202223</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Rodgers Karen</dc:creator>
  <cp:keywords/>
  <dc:description/>
  <cp:lastModifiedBy>Kevin Baron</cp:lastModifiedBy>
  <dcterms:created xsi:type="dcterms:W3CDTF">2022-09-29T07:01:42Z</dcterms:created>
  <dcterms:modified xsi:type="dcterms:W3CDTF">2022-09-30T09:55:25Z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5e43ea0-dce2-40f6-9480-e1942f400725_Enabled">
    <vt:lpwstr>true</vt:lpwstr>
  </property>
  <property fmtid="{D5CDD505-2E9C-101B-9397-08002B2CF9AE}" pid="3" name="MSIP_Label_45e43ea0-dce2-40f6-9480-e1942f400725_SetDate">
    <vt:lpwstr>2022-09-29T07:01:20Z</vt:lpwstr>
  </property>
  <property fmtid="{D5CDD505-2E9C-101B-9397-08002B2CF9AE}" pid="4" name="MSIP_Label_45e43ea0-dce2-40f6-9480-e1942f400725_Method">
    <vt:lpwstr>Privileged</vt:lpwstr>
  </property>
  <property fmtid="{D5CDD505-2E9C-101B-9397-08002B2CF9AE}" pid="5" name="MSIP_Label_45e43ea0-dce2-40f6-9480-e1942f400725_Name">
    <vt:lpwstr>Internal</vt:lpwstr>
  </property>
  <property fmtid="{D5CDD505-2E9C-101B-9397-08002B2CF9AE}" pid="6" name="MSIP_Label_45e43ea0-dce2-40f6-9480-e1942f400725_SiteId">
    <vt:lpwstr>50908038-218c-44e8-a019-0a66fbe9abcf</vt:lpwstr>
  </property>
  <property fmtid="{D5CDD505-2E9C-101B-9397-08002B2CF9AE}" pid="7" name="MSIP_Label_45e43ea0-dce2-40f6-9480-e1942f400725_ActionId">
    <vt:lpwstr>6e00ade3-aa03-4266-a05b-225b15ab01f0</vt:lpwstr>
  </property>
  <property fmtid="{D5CDD505-2E9C-101B-9397-08002B2CF9AE}" pid="8" name="MSIP_Label_45e43ea0-dce2-40f6-9480-e1942f400725_ContentBits">
    <vt:lpwstr>0</vt:lpwstr>
  </property>
</Properties>
</file>