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uke.Humphry\Desktop\11_Master\2017 I-SEM_Public model\"/>
    </mc:Choice>
  </mc:AlternateContent>
  <bookViews>
    <workbookView xWindow="0" yWindow="0" windowWidth="25200" windowHeight="13860"/>
  </bookViews>
  <sheets>
    <sheet name="Info" sheetId="2" r:id="rId1"/>
    <sheet name="PUBLIC GEN DATA 2018-19" sheetId="1" r:id="rId2"/>
  </sheets>
  <externalReferences>
    <externalReference r:id="rId3"/>
  </externalReferences>
  <definedNames>
    <definedName name="_AtRisk_SimSetting_AutomaticallyGenerateReports" hidden="1">FALSE</definedName>
    <definedName name="_AtRisk_SimSetting_AutomaticResultsDisplayMode" hidden="1">2</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dRecalcBehavior" hidden="1">1</definedName>
    <definedName name="_AtRisk_SimSetting_StdRecalcWithoutRiskStatic" hidden="1">0</definedName>
    <definedName name="_AtRisk_SimSetting_StdRecalcWithoutRiskStaticPercentile" hidden="1">0.5</definedName>
    <definedName name="_xlnm._FilterDatabase" localSheetId="1" hidden="1">'PUBLIC GEN DATA 2018-19'!$B$3:$AM$77</definedName>
    <definedName name="active_co2">#REF!</definedName>
    <definedName name="active_coal">#REF!</definedName>
    <definedName name="active_fuel_results">#REF!</definedName>
    <definedName name="active_gas">#REF!</definedName>
    <definedName name="active_gasoil">#REF!</definedName>
    <definedName name="active_lsfo">#REF!</definedName>
    <definedName name="active_scenario_prices_euros">#REF!</definedName>
    <definedName name="Additional_Check_on_consistency_of_Quarters">#REF!</definedName>
    <definedName name="CARBON_BLOCK">#REF!</definedName>
    <definedName name="carbon_header">#REF!</definedName>
    <definedName name="Carbon_Output_Headers">#REF!</definedName>
    <definedName name="cellLECAdjust">#REF!</definedName>
    <definedName name="cellPriceAdjust">#REF!</definedName>
    <definedName name="cellROCAdjust">#REF!</definedName>
    <definedName name="cellROCHandle">#REF!</definedName>
    <definedName name="cellScenarioName">#REF!</definedName>
    <definedName name="COAL_BLOCK">#REF!</definedName>
    <definedName name="coal_header">#REF!</definedName>
    <definedName name="coalCV">'[1]Fixed inputs'!$D$28</definedName>
    <definedName name="consecutive_QUARTERSs">#REF!</definedName>
    <definedName name="EUR">'[1]Fixed inputs'!#REF!</definedName>
    <definedName name="euro_price_output_header_row">#REF!</definedName>
    <definedName name="f">#REF!</definedName>
    <definedName name="first_q_scenarios">#REF!</definedName>
    <definedName name="first_quarter_modeled">#REF!</definedName>
    <definedName name="first_run_all">#REF!</definedName>
    <definedName name="first_year_of_SEM_year_modeled">'[1]Fixed inputs'!#REF!</definedName>
    <definedName name="flag_co2">#REF!</definedName>
    <definedName name="flag_coal">#REF!</definedName>
    <definedName name="flag_gas">#REF!</definedName>
    <definedName name="flag_gasoil">#REF!</definedName>
    <definedName name="fuel_header_for_int_macro_run">#REF!</definedName>
    <definedName name="Fuel_Output_Headers">#REF!</definedName>
    <definedName name="GAS_BLOCK">#REF!</definedName>
    <definedName name="Gas_header">#REF!</definedName>
    <definedName name="GASOIL_BLOCK">#REF!</definedName>
    <definedName name="gasoil_header">#REF!</definedName>
    <definedName name="GasoilCV">'[1]Fixed inputs'!$D$30</definedName>
    <definedName name="GBP">'[1]Fixed inputs'!#REF!</definedName>
    <definedName name="Input_blocks_row_scenario_and_prices">#REF!</definedName>
    <definedName name="Internal_Check">#REF!</definedName>
    <definedName name="jhs">#REF!</definedName>
    <definedName name="LSFO_BLOCK">#REF!</definedName>
    <definedName name="LSFO_header">#REF!</definedName>
    <definedName name="LSFOCV">'[1]Fixed inputs'!$D$31</definedName>
    <definedName name="natural_2_euro_unit_label_lookup">#REF!</definedName>
    <definedName name="num_quarters_in_scenarios">#REF!</definedName>
    <definedName name="Number_Quarters_in_Red_Point_Model">#REF!</definedName>
    <definedName name="output_start_Cell">#REF!</definedName>
    <definedName name="paste_active_scenario_prices_here">#REF!</definedName>
    <definedName name="PLEXOS_carbon_data">#REF!</definedName>
    <definedName name="PLEXOS_carbon_output">#REF!</definedName>
    <definedName name="PLEXOS_fuel_data">#REF!</definedName>
    <definedName name="PLEXOS_fuel_output">#REF!</definedName>
    <definedName name="possible_co2">#REF!</definedName>
    <definedName name="possible_coal">#REF!</definedName>
    <definedName name="possible_fuel_combinations">#REF!</definedName>
    <definedName name="possible_gas">#REF!</definedName>
    <definedName name="possible_gasoil">#REF!</definedName>
    <definedName name="possible_lsfo">#REF!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2030000</definedName>
    <definedName name="RiskHasSettings" hidden="1">5</definedName>
    <definedName name="RiskMinimizeOnStart" hidden="1">FALSE</definedName>
    <definedName name="RiskMonitorConvergence" hidden="1">FALSE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TRUE</definedName>
    <definedName name="RiskUseMultipleCPUs" hidden="1">FALSE</definedName>
    <definedName name="rngCarbonTax">#REF!</definedName>
    <definedName name="rngCarbonTaxDeterministic">'[1]Commodity inputs and calcs'!$N$28:$P$35</definedName>
    <definedName name="RngCommodityNames">#REF!</definedName>
    <definedName name="rngFuelPrices">#REF!</definedName>
    <definedName name="rngFuelPrices2">#REF!</definedName>
    <definedName name="rngFuelPricesDeterministic">'[1]Commodity inputs and calcs'!$M$14:$P$21</definedName>
    <definedName name="rngFuels">'[1]Fixed inputs'!$C$38:$C$41</definedName>
    <definedName name="rngMarkets">'[1]Fixed inputs'!$B$38:$B$40</definedName>
    <definedName name="rngTotalAdder">#REF!</definedName>
    <definedName name="SCENARIO_BLOCK">#REF!</definedName>
    <definedName name="Scenario_Headers_Left">#REF!</definedName>
    <definedName name="second_q_scenarios">#REF!</definedName>
    <definedName name="Synergen_Gas_Discount">'[1]Fixed inputs'!$D$55</definedName>
    <definedName name="target_for_run_info">#REF!</definedName>
    <definedName name="thtoGJ">'[1]Fixed inputs'!$D$29</definedName>
    <definedName name="True_or_False">#REF!</definedName>
    <definedName name="USD">'[1]Fixed inputs'!#REF!</definedName>
    <definedName name="what_part">#REF!</definedName>
    <definedName name="which_range">#REF!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 i="2" l="1"/>
</calcChain>
</file>

<file path=xl/sharedStrings.xml><?xml version="1.0" encoding="utf-8"?>
<sst xmlns="http://schemas.openxmlformats.org/spreadsheetml/2006/main" count="576" uniqueCount="297">
  <si>
    <t>Heat Rate Curve</t>
  </si>
  <si>
    <t>Company Name</t>
  </si>
  <si>
    <t>PLEXOS Unit ID</t>
  </si>
  <si>
    <t>Unit Name</t>
  </si>
  <si>
    <t>Change Date for New Unit Characteristics</t>
  </si>
  <si>
    <t>Start Fuel 1</t>
  </si>
  <si>
    <t>Percent 1</t>
  </si>
  <si>
    <t>Start Fuel 2</t>
  </si>
  <si>
    <t>Percent 2</t>
  </si>
  <si>
    <t>Fuel for Generation and No Load</t>
  </si>
  <si>
    <t>Min Stable Capacity (MW)</t>
  </si>
  <si>
    <t>Max Capacity (MW)</t>
  </si>
  <si>
    <t>Summer Rating--Where Different (MW)</t>
  </si>
  <si>
    <t>No Load Heat Requirement  (GJ/hr)</t>
  </si>
  <si>
    <t>Capacity point 1 (MW)</t>
  </si>
  <si>
    <t>Capacity point 2 (MW)</t>
  </si>
  <si>
    <t>Capacity point 3 (MW)</t>
  </si>
  <si>
    <t>Capacity point 4 (MW)</t>
  </si>
  <si>
    <t>Capacity point 5 (MW)</t>
  </si>
  <si>
    <t>Heat Rate Inc 1 (GJ/MWh)</t>
  </si>
  <si>
    <t>Heat Rate Inc 2 (GJ/MWh)</t>
  </si>
  <si>
    <t>Heat Rate Inc 3 (GJ/MWh)</t>
  </si>
  <si>
    <t>Heat Rate Inc 4 (GJ/MWh)</t>
  </si>
  <si>
    <t>Heat Rate Inc 5 (GJ/MWh)</t>
  </si>
  <si>
    <t>Forced Outage Rate,%</t>
  </si>
  <si>
    <t>Mean Time to Repair, hrs</t>
  </si>
  <si>
    <t>Ramp Rate Up, MW/min</t>
  </si>
  <si>
    <t>Ramp Rate Down, MW/min</t>
  </si>
  <si>
    <t>Min Up Time (hrs)</t>
  </si>
  <si>
    <t>Min Down Time (hrs)</t>
  </si>
  <si>
    <t>Start up Energy (GJ) Hot</t>
  </si>
  <si>
    <t>Start up Energy (GJ) Warm</t>
  </si>
  <si>
    <t>Start up Energy (GJ) Cold</t>
  </si>
  <si>
    <t>0 To 1</t>
  </si>
  <si>
    <t>1 to 2</t>
  </si>
  <si>
    <t>2 to 3</t>
  </si>
  <si>
    <t>3 to 4</t>
  </si>
  <si>
    <t>4 to 5</t>
  </si>
  <si>
    <t>ESB</t>
  </si>
  <si>
    <t>ROI</t>
  </si>
  <si>
    <t>AA1</t>
  </si>
  <si>
    <t>Ardnacrusha 1</t>
  </si>
  <si>
    <t>Water</t>
  </si>
  <si>
    <t>AA2</t>
  </si>
  <si>
    <t>Ardnacrusha 2</t>
  </si>
  <si>
    <t>AA3</t>
  </si>
  <si>
    <t>Ardnacrusha 3</t>
  </si>
  <si>
    <t>AA4</t>
  </si>
  <si>
    <t>Ardnacrusha 4</t>
  </si>
  <si>
    <t>AD1</t>
  </si>
  <si>
    <t>Aghada 1</t>
  </si>
  <si>
    <t>Gas</t>
  </si>
  <si>
    <t>ADC</t>
  </si>
  <si>
    <t>Aghada CCGT</t>
  </si>
  <si>
    <t>AT1</t>
  </si>
  <si>
    <t>Aghada CT 1</t>
  </si>
  <si>
    <t>AT2</t>
  </si>
  <si>
    <t>Aghada CT 2</t>
  </si>
  <si>
    <t>AT4</t>
  </si>
  <si>
    <t>Aghada CT 4</t>
  </si>
  <si>
    <t>NI</t>
  </si>
  <si>
    <t>B10</t>
  </si>
  <si>
    <t>Ballylumford CCGT Unit 10</t>
  </si>
  <si>
    <t>B31</t>
  </si>
  <si>
    <t>Ballylumford CCGT Unit 31</t>
  </si>
  <si>
    <t>B32</t>
  </si>
  <si>
    <t>Ballylumford CCGT Unit 32</t>
  </si>
  <si>
    <t>AES</t>
  </si>
  <si>
    <t>B4</t>
  </si>
  <si>
    <t>Ballylumford Unit 4</t>
  </si>
  <si>
    <t>B5</t>
  </si>
  <si>
    <t>Ballylumford Unit 5</t>
  </si>
  <si>
    <t>BGT1</t>
  </si>
  <si>
    <t>Ballylumford  GT1</t>
  </si>
  <si>
    <t>Gasoil</t>
  </si>
  <si>
    <t>BGT2</t>
  </si>
  <si>
    <t>Ballylumford  GT2</t>
  </si>
  <si>
    <t>CPS CCGT</t>
  </si>
  <si>
    <t>Coolkeeragh CCGT</t>
  </si>
  <si>
    <t>CGT8</t>
  </si>
  <si>
    <t>Coolkeeragh OCGT</t>
  </si>
  <si>
    <t>Contour</t>
  </si>
  <si>
    <t>Contour AGU</t>
  </si>
  <si>
    <t>Contour Global Agg Unit</t>
  </si>
  <si>
    <t>DB1</t>
  </si>
  <si>
    <t>Dublin Bay CCGT</t>
  </si>
  <si>
    <t>BnM</t>
  </si>
  <si>
    <t>ED1</t>
  </si>
  <si>
    <t>Edenderry</t>
  </si>
  <si>
    <t>ED3</t>
  </si>
  <si>
    <t>Cushaling</t>
  </si>
  <si>
    <t>ED5</t>
  </si>
  <si>
    <t>ER1</t>
  </si>
  <si>
    <t>Erne 1</t>
  </si>
  <si>
    <t>ER2</t>
  </si>
  <si>
    <t>Erne 2</t>
  </si>
  <si>
    <t>ER3</t>
  </si>
  <si>
    <t>Erne 3</t>
  </si>
  <si>
    <t>ER4</t>
  </si>
  <si>
    <t>Erne 4</t>
  </si>
  <si>
    <t>SSE</t>
  </si>
  <si>
    <t>GI CCGT</t>
  </si>
  <si>
    <t>Great Island CCGT</t>
  </si>
  <si>
    <t>Viridian</t>
  </si>
  <si>
    <t>HN2</t>
  </si>
  <si>
    <t>Huntstown Phase II</t>
  </si>
  <si>
    <t>HNC</t>
  </si>
  <si>
    <t>Huntstown</t>
  </si>
  <si>
    <t>Indaver</t>
  </si>
  <si>
    <t>IW1</t>
  </si>
  <si>
    <t>Meath waste to energy</t>
  </si>
  <si>
    <t>Waste</t>
  </si>
  <si>
    <t>K1 Coal 220</t>
  </si>
  <si>
    <t>Kilroot Unit 1 FGD</t>
  </si>
  <si>
    <t>Oil</t>
  </si>
  <si>
    <t>Coal</t>
  </si>
  <si>
    <t>K2 Coal 220</t>
  </si>
  <si>
    <t>Kilroot Unit 2 FGD</t>
  </si>
  <si>
    <t>KGT1</t>
  </si>
  <si>
    <t>Kilroot GT1</t>
  </si>
  <si>
    <t>KGT2</t>
  </si>
  <si>
    <t>Kilroot GT2</t>
  </si>
  <si>
    <t>KGT3</t>
  </si>
  <si>
    <t>Kilroot GT3</t>
  </si>
  <si>
    <t>KGT4</t>
  </si>
  <si>
    <t>Kilroot GT4</t>
  </si>
  <si>
    <t>LE1</t>
  </si>
  <si>
    <t>Lee 1</t>
  </si>
  <si>
    <t>LE2</t>
  </si>
  <si>
    <t>Lee 2</t>
  </si>
  <si>
    <t>LE3</t>
  </si>
  <si>
    <t>Lee 3</t>
  </si>
  <si>
    <t>LI1</t>
  </si>
  <si>
    <t>Liffey 1</t>
  </si>
  <si>
    <t>LI2</t>
  </si>
  <si>
    <t>Liffey 2</t>
  </si>
  <si>
    <t>LI4</t>
  </si>
  <si>
    <t>Liffey 4</t>
  </si>
  <si>
    <t>LI5</t>
  </si>
  <si>
    <t>Liffey 5</t>
  </si>
  <si>
    <t>LR4</t>
  </si>
  <si>
    <t>Lough Ree</t>
  </si>
  <si>
    <t>Peat</t>
  </si>
  <si>
    <t>MP1</t>
  </si>
  <si>
    <t>Moneypoint 1</t>
  </si>
  <si>
    <t>MP2</t>
  </si>
  <si>
    <t>Moneypoint 2</t>
  </si>
  <si>
    <t>MP3</t>
  </si>
  <si>
    <t>Moneypoint 3</t>
  </si>
  <si>
    <t>MRC</t>
  </si>
  <si>
    <t>Marina</t>
  </si>
  <si>
    <t>NW5</t>
  </si>
  <si>
    <t>North Wall 5</t>
  </si>
  <si>
    <t>RH1</t>
  </si>
  <si>
    <t>Rhode 1</t>
  </si>
  <si>
    <t>RH2</t>
  </si>
  <si>
    <t>Rhode 2</t>
  </si>
  <si>
    <t>Aughinish</t>
  </si>
  <si>
    <t>SK3</t>
  </si>
  <si>
    <t>Sealrock 3 (Aughinish CHP)</t>
  </si>
  <si>
    <t>SK4</t>
  </si>
  <si>
    <t>Sealrock 4 (Aughinish CHP)</t>
  </si>
  <si>
    <t>TB1</t>
  </si>
  <si>
    <t>Tarbert Unit 1</t>
  </si>
  <si>
    <t>TB2</t>
  </si>
  <si>
    <t>Tarbert Unit 2</t>
  </si>
  <si>
    <t>TB3</t>
  </si>
  <si>
    <t>Tarbert Unit 3</t>
  </si>
  <si>
    <t>TB4</t>
  </si>
  <si>
    <t>Tarbert Unit 4</t>
  </si>
  <si>
    <t>TH1</t>
  </si>
  <si>
    <t>Turlough Hill 1</t>
  </si>
  <si>
    <t>TH2</t>
  </si>
  <si>
    <t>Turlough Hill 2</t>
  </si>
  <si>
    <t>TH3</t>
  </si>
  <si>
    <t>Turlough Hill 3</t>
  </si>
  <si>
    <t>TH4</t>
  </si>
  <si>
    <t>Turlough Hill 4</t>
  </si>
  <si>
    <t>TP1</t>
  </si>
  <si>
    <t>Tawnaghmore 1</t>
  </si>
  <si>
    <t>TP3</t>
  </si>
  <si>
    <t>Tawnaghmore 3</t>
  </si>
  <si>
    <t>Tynagh</t>
  </si>
  <si>
    <t>TY</t>
  </si>
  <si>
    <t>BGE</t>
  </si>
  <si>
    <t>WG</t>
  </si>
  <si>
    <t>Whitegate</t>
  </si>
  <si>
    <t>WO4</t>
  </si>
  <si>
    <t>West Offaly</t>
  </si>
  <si>
    <t>iPower</t>
  </si>
  <si>
    <t>iPower AGU</t>
  </si>
  <si>
    <t>Covanta</t>
  </si>
  <si>
    <t>Dublin</t>
  </si>
  <si>
    <t>Dublin Waste to Energy</t>
  </si>
  <si>
    <t>&gt;24</t>
  </si>
  <si>
    <t>Jurisdiction</t>
  </si>
  <si>
    <t>GU_501350</t>
  </si>
  <si>
    <t>Lisahally</t>
  </si>
  <si>
    <t>SEM Unit ID</t>
  </si>
  <si>
    <t>Capacity</t>
  </si>
  <si>
    <t>Fuel type</t>
  </si>
  <si>
    <t>Plant ID</t>
  </si>
  <si>
    <t>Forced Outages</t>
  </si>
  <si>
    <t>TOD</t>
  </si>
  <si>
    <t>Hot to Warm boundary, hrs</t>
  </si>
  <si>
    <t>Warm to Cold boundary, hrs</t>
  </si>
  <si>
    <t>Starts</t>
  </si>
  <si>
    <t>GU_400120</t>
  </si>
  <si>
    <t>GU_400121</t>
  </si>
  <si>
    <t>GU_400180</t>
  </si>
  <si>
    <t>GU_400181</t>
  </si>
  <si>
    <t>GU_400182</t>
  </si>
  <si>
    <t>GU_400183</t>
  </si>
  <si>
    <t>GU_400200</t>
  </si>
  <si>
    <t>GU_400201</t>
  </si>
  <si>
    <t>GU_400202</t>
  </si>
  <si>
    <t>GU_400203</t>
  </si>
  <si>
    <t>GU_400210</t>
  </si>
  <si>
    <t>GU_400211</t>
  </si>
  <si>
    <t>GU_400220</t>
  </si>
  <si>
    <t>GU_400221</t>
  </si>
  <si>
    <t>GU_400240</t>
  </si>
  <si>
    <t>GU_400250</t>
  </si>
  <si>
    <t>GU_400251</t>
  </si>
  <si>
    <t>GU_400252</t>
  </si>
  <si>
    <t>GU_400260</t>
  </si>
  <si>
    <t>GU_400270</t>
  </si>
  <si>
    <t>GU_400271</t>
  </si>
  <si>
    <t>GU_400272</t>
  </si>
  <si>
    <t>GU_400280</t>
  </si>
  <si>
    <t>GU_400281</t>
  </si>
  <si>
    <t>GU_400290</t>
  </si>
  <si>
    <t>GU_400300</t>
  </si>
  <si>
    <t>GU_400311</t>
  </si>
  <si>
    <t>GU_400360</t>
  </si>
  <si>
    <t>GU_400361</t>
  </si>
  <si>
    <t>GU_400362</t>
  </si>
  <si>
    <t>GU_400363</t>
  </si>
  <si>
    <t>GU_400370</t>
  </si>
  <si>
    <t>GU_400480</t>
  </si>
  <si>
    <t>GU_400500</t>
  </si>
  <si>
    <t>GU_400530</t>
  </si>
  <si>
    <t>GU_400540</t>
  </si>
  <si>
    <t>GU_400762</t>
  </si>
  <si>
    <t>GU_400850</t>
  </si>
  <si>
    <t>GU_400930</t>
  </si>
  <si>
    <t>GU_401010</t>
  </si>
  <si>
    <t>GU_401011</t>
  </si>
  <si>
    <t>GU_401230</t>
  </si>
  <si>
    <t>GU_500040</t>
  </si>
  <si>
    <t>GU_500041</t>
  </si>
  <si>
    <t>GU_500130</t>
  </si>
  <si>
    <t>GU_500131</t>
  </si>
  <si>
    <t>GU_500140</t>
  </si>
  <si>
    <t>GU_500820</t>
  </si>
  <si>
    <t>GU_500821</t>
  </si>
  <si>
    <t>GU_500904</t>
  </si>
  <si>
    <t>GU_501130</t>
  </si>
  <si>
    <t>GU_401860</t>
  </si>
  <si>
    <t>POWERNI</t>
  </si>
  <si>
    <t>GU_500100</t>
  </si>
  <si>
    <t>GU_500110</t>
  </si>
  <si>
    <t>Full Circle Generation</t>
  </si>
  <si>
    <t>Belfast Waste</t>
  </si>
  <si>
    <t>Belfast Waste to Energy</t>
  </si>
  <si>
    <t>GU_500150</t>
  </si>
  <si>
    <t>GU_500160</t>
  </si>
  <si>
    <t>GU_500060</t>
  </si>
  <si>
    <t>GU_500070</t>
  </si>
  <si>
    <t>GU_500080</t>
  </si>
  <si>
    <t>GU_500090</t>
  </si>
  <si>
    <t>Maydown</t>
  </si>
  <si>
    <t>Waste wood</t>
  </si>
  <si>
    <t>GU_400324</t>
  </si>
  <si>
    <t>PBA</t>
  </si>
  <si>
    <t>Poolbeg C_A</t>
  </si>
  <si>
    <t>GU_400325</t>
  </si>
  <si>
    <t>PBB</t>
  </si>
  <si>
    <t>Poolbeg C_B</t>
  </si>
  <si>
    <t>GU_400330</t>
  </si>
  <si>
    <t>GU_400331</t>
  </si>
  <si>
    <t>GU_400340</t>
  </si>
  <si>
    <t>GU_400341</t>
  </si>
  <si>
    <t>GU_400342</t>
  </si>
  <si>
    <t>GU_400343</t>
  </si>
  <si>
    <t>GU_400350</t>
  </si>
  <si>
    <t>GU_400351</t>
  </si>
  <si>
    <t>Title</t>
  </si>
  <si>
    <t>Client</t>
  </si>
  <si>
    <t>Author</t>
  </si>
  <si>
    <t>Luke Humphry</t>
  </si>
  <si>
    <t>Version</t>
  </si>
  <si>
    <t>Date</t>
  </si>
  <si>
    <r>
      <rPr>
        <b/>
        <sz val="8"/>
        <color theme="1"/>
        <rFont val="Calibri"/>
        <family val="2"/>
        <scheme val="minor"/>
      </rPr>
      <t>Copyright © Baringa Partners LLP 2017.</t>
    </r>
    <r>
      <rPr>
        <sz val="8"/>
        <color theme="1"/>
        <rFont val="Calibri"/>
        <family val="2"/>
        <scheme val="minor"/>
      </rPr>
      <t xml:space="preserve">  All rights reserved. This document is subject to contract and contains confidential and proprietary information.  No part of this document may be reproduced without the prior written permission of Baringa Partners LLP.</t>
    </r>
  </si>
  <si>
    <t xml:space="preserve">While Baringa Partners considers that the information and opinions given in this work are sound, all parties must rely upon their own skill and judgement when interpreting or making use of it.  In particular any forecasts, analysis or advice that Baringa Partners provides may, by necessity, be based on assumptions with respect to future market events and conditions.
While Baringa Partners believes such assumptions to be reasonable for purposes of preparing its analysis, actual future outcomes may differ, perhaps materially, from those predicted or forecasted.  Baringa Partners cannot, and does not, accept liability for losses suffered, whether direct or consequential, arising out of any reliance on its analysis. </t>
  </si>
  <si>
    <t xml:space="preserve">PLEXOS PUBLIC Generator Data 2018-19 </t>
  </si>
  <si>
    <t>CRU / URegNI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</si>
</sst>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
    <numFmt numFmtId="165" formatCode="_(* #,##0.00_);_(* \(#,##0.00\);_(* &quot;-&quot;??_);_(@_)"/>
  </numFmts>
  <fonts count="11" x14ac:knownFonts="1">
    <font>
      <sz val="11"/>
      <color theme="1"/>
      <name val="Calibri"/>
      <family val="2"/>
      <scheme val="minor"/>
    </font>
    <font>
      <sz val="11"/>
      <color theme="1"/>
      <name val="Calibri"/>
      <family val="2"/>
      <scheme val="minor"/>
    </font>
    <font>
      <sz val="10"/>
      <name val="Arial"/>
      <family val="2"/>
    </font>
    <font>
      <b/>
      <sz val="10"/>
      <color theme="0"/>
      <name val="Calibri"/>
      <family val="2"/>
      <scheme val="minor"/>
    </font>
    <font>
      <sz val="10"/>
      <name val="Calibri"/>
      <family val="2"/>
      <scheme val="minor"/>
    </font>
    <font>
      <sz val="10"/>
      <color theme="1"/>
      <name val="Calibri"/>
      <family val="2"/>
      <scheme val="minor"/>
    </font>
    <font>
      <sz val="10"/>
      <color rgb="FF000000"/>
      <name val="Calibri"/>
      <family val="2"/>
      <scheme val="minor"/>
    </font>
    <font>
      <b/>
      <sz val="12"/>
      <color theme="0"/>
      <name val="Calibri"/>
      <family val="2"/>
      <scheme val="minor"/>
    </font>
    <font>
      <b/>
      <sz val="11"/>
      <color theme="1"/>
      <name val="Calibri"/>
      <family val="2"/>
      <scheme val="minor"/>
    </font>
    <font>
      <sz val="8"/>
      <color theme="1"/>
      <name val="Calibri"/>
      <family val="2"/>
      <scheme val="minor"/>
    </font>
    <font>
      <b/>
      <sz val="8"/>
      <color theme="1"/>
      <name val="Calibri"/>
      <family val="2"/>
      <scheme val="minor"/>
    </font>
  </fonts>
  <fills count="14">
    <fill>
      <patternFill patternType="none"/>
    </fill>
    <fill>
      <patternFill patternType="gray125"/>
    </fill>
    <fill>
      <patternFill patternType="solid">
        <fgColor theme="8" tint="0.39997558519241921"/>
        <bgColor indexed="64"/>
      </patternFill>
    </fill>
    <fill>
      <patternFill patternType="solid">
        <fgColor theme="3"/>
        <bgColor indexed="64"/>
      </patternFill>
    </fill>
    <fill>
      <patternFill patternType="solid">
        <fgColor theme="8"/>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theme="6" tint="-0.249977111117893"/>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s>
  <borders count="1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xf numFmtId="165" fontId="2" fillId="0" borderId="0" applyFont="0" applyFill="0" applyBorder="0" applyAlignment="0" applyProtection="0"/>
  </cellStyleXfs>
  <cellXfs count="65">
    <xf numFmtId="0" fontId="0" fillId="0" borderId="0" xfId="0"/>
    <xf numFmtId="0" fontId="0" fillId="0" borderId="0" xfId="0" applyNumberFormat="1"/>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3" fillId="7" borderId="4"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3" fillId="2" borderId="3" xfId="0" applyFont="1" applyFill="1" applyBorder="1" applyAlignment="1">
      <alignment horizontal="center" vertical="center" wrapText="1"/>
    </xf>
    <xf numFmtId="164" fontId="3" fillId="7" borderId="3" xfId="2" applyNumberFormat="1" applyFont="1" applyFill="1" applyBorder="1" applyAlignment="1">
      <alignment horizontal="center" vertical="center" wrapText="1"/>
    </xf>
    <xf numFmtId="1" fontId="3" fillId="7" borderId="5" xfId="0" applyNumberFormat="1" applyFont="1" applyFill="1" applyBorder="1" applyAlignment="1">
      <alignment horizontal="center" vertical="center" wrapText="1"/>
    </xf>
    <xf numFmtId="49" fontId="6" fillId="6" borderId="4" xfId="0" applyNumberFormat="1" applyFont="1" applyFill="1" applyBorder="1" applyAlignment="1">
      <alignment horizontal="left" vertical="center" wrapText="1"/>
    </xf>
    <xf numFmtId="9" fontId="4" fillId="5" borderId="4" xfId="2" applyFont="1" applyFill="1" applyBorder="1" applyAlignment="1">
      <alignment horizontal="center" vertical="center" wrapText="1"/>
    </xf>
    <xf numFmtId="43" fontId="4" fillId="5" borderId="5" xfId="1" applyFont="1" applyFill="1" applyBorder="1" applyAlignment="1">
      <alignment horizontal="center" vertical="center" wrapText="1"/>
    </xf>
    <xf numFmtId="43" fontId="4" fillId="5" borderId="3" xfId="1" applyFont="1" applyFill="1" applyBorder="1" applyAlignment="1">
      <alignment horizontal="center" vertical="center" wrapText="1"/>
    </xf>
    <xf numFmtId="43" fontId="4" fillId="5" borderId="4" xfId="1" applyFont="1" applyFill="1" applyBorder="1" applyAlignment="1">
      <alignment horizontal="center" vertical="center" wrapText="1"/>
    </xf>
    <xf numFmtId="0" fontId="5" fillId="6" borderId="3" xfId="0" applyFont="1" applyFill="1" applyBorder="1" applyAlignment="1">
      <alignment horizontal="left" vertical="center"/>
    </xf>
    <xf numFmtId="0" fontId="5" fillId="6" borderId="4" xfId="0" applyFont="1" applyFill="1" applyBorder="1" applyAlignment="1">
      <alignment horizontal="left" vertical="center"/>
    </xf>
    <xf numFmtId="0" fontId="4" fillId="6" borderId="4" xfId="3" applyFont="1" applyFill="1" applyBorder="1" applyAlignment="1">
      <alignment horizontal="left" vertical="center" wrapText="1"/>
    </xf>
    <xf numFmtId="43" fontId="4" fillId="5" borderId="5" xfId="1" applyFont="1" applyFill="1" applyBorder="1" applyAlignment="1">
      <alignment horizontal="right" vertical="center" wrapText="1"/>
    </xf>
    <xf numFmtId="43" fontId="4" fillId="6" borderId="3" xfId="1" applyFont="1" applyFill="1" applyBorder="1" applyAlignment="1">
      <alignment horizontal="right" vertical="center" wrapText="1"/>
    </xf>
    <xf numFmtId="43" fontId="4" fillId="6" borderId="4" xfId="1" applyFont="1" applyFill="1" applyBorder="1" applyAlignment="1">
      <alignment horizontal="right" vertical="center" wrapText="1"/>
    </xf>
    <xf numFmtId="43" fontId="4" fillId="6" borderId="5" xfId="1" applyFont="1" applyFill="1" applyBorder="1" applyAlignment="1">
      <alignment horizontal="right" vertical="center" wrapText="1"/>
    </xf>
    <xf numFmtId="164" fontId="4" fillId="6" borderId="3" xfId="2" applyNumberFormat="1" applyFont="1" applyFill="1" applyBorder="1" applyAlignment="1">
      <alignment horizontal="right" vertical="center" wrapText="1"/>
    </xf>
    <xf numFmtId="43" fontId="4" fillId="5" borderId="3" xfId="1" applyFont="1" applyFill="1" applyBorder="1" applyAlignment="1">
      <alignment horizontal="right" vertical="center" wrapText="1"/>
    </xf>
    <xf numFmtId="43" fontId="4" fillId="5" borderId="4" xfId="1" applyFont="1" applyFill="1" applyBorder="1" applyAlignment="1">
      <alignment horizontal="right" vertical="center" wrapText="1"/>
    </xf>
    <xf numFmtId="43" fontId="5" fillId="6" borderId="3" xfId="1" applyFont="1" applyFill="1" applyBorder="1" applyAlignment="1">
      <alignment horizontal="right" vertical="center" wrapText="1"/>
    </xf>
    <xf numFmtId="43" fontId="5" fillId="6" borderId="4" xfId="1" applyFont="1" applyFill="1" applyBorder="1" applyAlignment="1">
      <alignment horizontal="right" vertical="center" wrapText="1"/>
    </xf>
    <xf numFmtId="14" fontId="3" fillId="7" borderId="5" xfId="0" applyNumberFormat="1" applyFont="1" applyFill="1" applyBorder="1" applyAlignment="1">
      <alignment horizontal="center" vertical="center" wrapText="1"/>
    </xf>
    <xf numFmtId="14" fontId="4" fillId="6" borderId="5" xfId="1" applyNumberFormat="1" applyFont="1" applyFill="1" applyBorder="1" applyAlignment="1">
      <alignment horizontal="left" vertical="center" wrapText="1"/>
    </xf>
    <xf numFmtId="0" fontId="3" fillId="9" borderId="4" xfId="0" applyFont="1" applyFill="1" applyBorder="1" applyAlignment="1">
      <alignment horizontal="center" vertical="center" wrapText="1"/>
    </xf>
    <xf numFmtId="0" fontId="3" fillId="9" borderId="5" xfId="0" applyFont="1" applyFill="1" applyBorder="1" applyAlignment="1">
      <alignment horizontal="center" vertical="center" wrapText="1"/>
    </xf>
    <xf numFmtId="0" fontId="3" fillId="10" borderId="4" xfId="0" applyFont="1" applyFill="1" applyBorder="1" applyAlignment="1">
      <alignment horizontal="center" vertical="center" wrapText="1"/>
    </xf>
    <xf numFmtId="0" fontId="3" fillId="10" borderId="5" xfId="0" applyFont="1" applyFill="1" applyBorder="1" applyAlignment="1">
      <alignment horizontal="center" vertical="center" wrapText="1"/>
    </xf>
    <xf numFmtId="43" fontId="4" fillId="8" borderId="3" xfId="1" applyFont="1" applyFill="1" applyBorder="1" applyAlignment="1">
      <alignment horizontal="right" vertical="center" wrapText="1"/>
    </xf>
    <xf numFmtId="43" fontId="4" fillId="8" borderId="5" xfId="1" applyFont="1" applyFill="1" applyBorder="1" applyAlignment="1">
      <alignment horizontal="right" vertical="center" wrapText="1"/>
    </xf>
    <xf numFmtId="43" fontId="4" fillId="8" borderId="4" xfId="1" applyFont="1" applyFill="1" applyBorder="1" applyAlignment="1">
      <alignment horizontal="right" vertical="center" wrapText="1"/>
    </xf>
    <xf numFmtId="43" fontId="5" fillId="8" borderId="3" xfId="1" applyFont="1" applyFill="1" applyBorder="1" applyAlignment="1">
      <alignment horizontal="right" vertical="center" wrapText="1"/>
    </xf>
    <xf numFmtId="43" fontId="5" fillId="8" borderId="4" xfId="1" applyFont="1" applyFill="1" applyBorder="1" applyAlignment="1">
      <alignment horizontal="right" vertical="center" wrapText="1"/>
    </xf>
    <xf numFmtId="43" fontId="5" fillId="8" borderId="5" xfId="1" applyFont="1" applyFill="1" applyBorder="1" applyAlignment="1">
      <alignment horizontal="right" vertical="center" wrapText="1"/>
    </xf>
    <xf numFmtId="43" fontId="4" fillId="11" borderId="4" xfId="1" applyFont="1" applyFill="1" applyBorder="1" applyAlignment="1">
      <alignment horizontal="right" vertical="center" wrapText="1"/>
    </xf>
    <xf numFmtId="43" fontId="4" fillId="11" borderId="5" xfId="1" applyFont="1" applyFill="1" applyBorder="1" applyAlignment="1">
      <alignment horizontal="right" vertical="center" wrapText="1"/>
    </xf>
    <xf numFmtId="43" fontId="5" fillId="12" borderId="4" xfId="1" applyFont="1" applyFill="1" applyBorder="1" applyAlignment="1">
      <alignment horizontal="right" vertical="center" wrapText="1"/>
    </xf>
    <xf numFmtId="43" fontId="5" fillId="12" borderId="5" xfId="1" applyFont="1" applyFill="1" applyBorder="1" applyAlignment="1">
      <alignment horizontal="right" vertical="center" wrapText="1"/>
    </xf>
    <xf numFmtId="0" fontId="0" fillId="13" borderId="0" xfId="0" applyFill="1"/>
    <xf numFmtId="0" fontId="8" fillId="13" borderId="0" xfId="0" applyFont="1" applyFill="1"/>
    <xf numFmtId="0" fontId="0" fillId="13" borderId="0" xfId="0" applyFont="1" applyFill="1"/>
    <xf numFmtId="14" fontId="0" fillId="13" borderId="0" xfId="0" applyNumberFormat="1" applyFill="1" applyAlignment="1">
      <alignment horizontal="left"/>
    </xf>
    <xf numFmtId="0" fontId="9" fillId="13" borderId="0" xfId="0" applyFont="1" applyFill="1" applyAlignment="1">
      <alignment horizontal="left" vertical="top" wrapText="1"/>
    </xf>
    <xf numFmtId="0" fontId="9" fillId="13" borderId="0" xfId="0" applyFont="1" applyFill="1" applyAlignment="1">
      <alignment horizontal="left" vertical="top"/>
    </xf>
    <xf numFmtId="0" fontId="7" fillId="4" borderId="1" xfId="0" applyFont="1" applyFill="1" applyBorder="1" applyAlignment="1">
      <alignment horizontal="center" vertical="center"/>
    </xf>
    <xf numFmtId="0" fontId="7" fillId="4" borderId="2" xfId="0" applyFont="1" applyFill="1" applyBorder="1" applyAlignment="1">
      <alignment horizontal="center" vertical="center"/>
    </xf>
    <xf numFmtId="0" fontId="7" fillId="4" borderId="11" xfId="0" applyFont="1" applyFill="1" applyBorder="1" applyAlignment="1">
      <alignment horizontal="center" vertical="center"/>
    </xf>
    <xf numFmtId="164" fontId="7" fillId="3" borderId="1" xfId="2" applyNumberFormat="1" applyFont="1" applyFill="1" applyBorder="1" applyAlignment="1">
      <alignment horizontal="center" vertical="center"/>
    </xf>
    <xf numFmtId="164" fontId="7" fillId="3" borderId="11" xfId="2" applyNumberFormat="1" applyFont="1" applyFill="1" applyBorder="1" applyAlignment="1">
      <alignment horizontal="center" vertical="center"/>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7" xfId="0" applyFont="1" applyFill="1" applyBorder="1" applyAlignment="1">
      <alignment horizontal="center" vertical="center"/>
    </xf>
    <xf numFmtId="0" fontId="7" fillId="3" borderId="8" xfId="0" applyFont="1" applyFill="1" applyBorder="1" applyAlignment="1">
      <alignment horizontal="center" vertical="center"/>
    </xf>
    <xf numFmtId="0" fontId="7" fillId="3" borderId="6" xfId="0" applyFont="1" applyFill="1" applyBorder="1" applyAlignment="1">
      <alignment horizontal="center" vertical="center"/>
    </xf>
    <xf numFmtId="0" fontId="7" fillId="3" borderId="10" xfId="0" applyFont="1" applyFill="1" applyBorder="1" applyAlignment="1">
      <alignment horizontal="center" vertical="center"/>
    </xf>
    <xf numFmtId="0" fontId="7" fillId="4" borderId="9" xfId="0" applyFont="1" applyFill="1" applyBorder="1" applyAlignment="1">
      <alignment horizontal="center" vertical="center"/>
    </xf>
    <xf numFmtId="0" fontId="7" fillId="4" borderId="7" xfId="0" applyFont="1" applyFill="1" applyBorder="1" applyAlignment="1">
      <alignment horizontal="center" vertical="center"/>
    </xf>
    <xf numFmtId="0" fontId="7" fillId="4" borderId="10" xfId="0" applyFont="1" applyFill="1" applyBorder="1" applyAlignment="1">
      <alignment horizontal="center" vertical="center"/>
    </xf>
  </cellXfs>
  <cellStyles count="5">
    <cellStyle name="Comma" xfId="1" builtinId="3"/>
    <cellStyle name="Comma 3" xfId="4"/>
    <cellStyle name="Normal" xfId="0" builtinId="0"/>
    <cellStyle name="Normal 2" xfId="3"/>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10</xdr:row>
      <xdr:rowOff>182769</xdr:rowOff>
    </xdr:from>
    <xdr:to>
      <xdr:col>8</xdr:col>
      <xdr:colOff>600075</xdr:colOff>
      <xdr:row>21</xdr:row>
      <xdr:rowOff>28575</xdr:rowOff>
    </xdr:to>
    <xdr:sp macro="" textlink="">
      <xdr:nvSpPr>
        <xdr:cNvPr id="2" name="TextBox 2"/>
        <xdr:cNvSpPr txBox="1">
          <a:spLocks noChangeArrowheads="1"/>
        </xdr:cNvSpPr>
      </xdr:nvSpPr>
      <xdr:spPr bwMode="auto">
        <a:xfrm>
          <a:off x="714375" y="2087769"/>
          <a:ext cx="5029200" cy="1941306"/>
        </a:xfrm>
        <a:prstGeom prst="rect">
          <a:avLst/>
        </a:prstGeom>
        <a:solidFill>
          <a:schemeClr val="bg1">
            <a:lumMod val="95000"/>
          </a:schemeClr>
        </a:solidFill>
        <a:ln w="9525">
          <a:noFill/>
          <a:miter lim="800000"/>
          <a:headEnd/>
          <a:tailEnd/>
        </a:ln>
      </xdr:spPr>
      <xdr:txBody>
        <a:bodyPr vertOverflow="clip" wrap="square" lIns="27432" tIns="36576" rIns="0" bIns="0" anchor="t" upright="1"/>
        <a:lstStyle/>
        <a:p>
          <a:pPr rtl="0"/>
          <a:r>
            <a:rPr lang="en-US" sz="1100" b="1" i="0" u="none" strike="noStrike" baseline="0">
              <a:solidFill>
                <a:srgbClr val="000000"/>
              </a:solidFill>
              <a:latin typeface="+mn-lt"/>
            </a:rPr>
            <a:t>Purpose of workbook:</a:t>
          </a:r>
        </a:p>
        <a:p>
          <a:pPr rtl="0"/>
          <a:endParaRPr lang="en-US" sz="1100" b="0" i="0" u="none" strike="noStrike" baseline="0">
            <a:solidFill>
              <a:srgbClr val="000000"/>
            </a:solidFill>
            <a:latin typeface="+mn-lt"/>
          </a:endParaRPr>
        </a:p>
        <a:p>
          <a:pPr rtl="0"/>
          <a:r>
            <a:rPr lang="en-US" sz="1100" b="0" i="0" u="none" strike="noStrike" baseline="0">
              <a:solidFill>
                <a:srgbClr val="000000"/>
              </a:solidFill>
              <a:latin typeface="+mn-lt"/>
            </a:rPr>
            <a:t>Lists all generators and generator properties as found in the Regulatory Authorities (RAs) "Validated PLEXOS model" of the SEM. These properties have been validated against market submissions, and are consistent with the PUBLIC validated model delivered in November 2017.</a:t>
          </a:r>
        </a:p>
      </xdr:txBody>
    </xdr:sp>
    <xdr:clientData/>
  </xdr:twoCellAnchor>
  <xdr:twoCellAnchor editAs="oneCell">
    <xdr:from>
      <xdr:col>0</xdr:col>
      <xdr:colOff>285750</xdr:colOff>
      <xdr:row>1</xdr:row>
      <xdr:rowOff>47626</xdr:rowOff>
    </xdr:from>
    <xdr:to>
      <xdr:col>3</xdr:col>
      <xdr:colOff>278250</xdr:colOff>
      <xdr:row>4</xdr:row>
      <xdr:rowOff>41000</xdr:rowOff>
    </xdr:to>
    <xdr:pic>
      <xdr:nvPicPr>
        <xdr:cNvPr id="3" name="Picture 2" descr="https://beacon.baringa.com/Corporate/marketing/Brand/Logos/Logo_without%20strapline/Baringa%20logo%20RGB%20no%20strap.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0" y="238126"/>
          <a:ext cx="2088000" cy="5648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Client%20projects%20-%20Restricted\CER-020%20DCs\WS2\Dec%202015\3_Model\FINAL\Public\Tools\SEM_commodity_price_input_v1_0_April%20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Fixed inputs"/>
      <sheetName val="Commodity inputs and calcs"/>
      <sheetName val="Fuel adder inputs and calcs"/>
      <sheetName val="Commodity prices for PLEXOS"/>
    </sheetNames>
    <sheetDataSet>
      <sheetData sheetId="0" refreshError="1"/>
      <sheetData sheetId="1">
        <row r="28">
          <cell r="D28">
            <v>25.12</v>
          </cell>
        </row>
        <row r="29">
          <cell r="D29">
            <v>9.4954999999999998E-2</v>
          </cell>
        </row>
        <row r="30">
          <cell r="D30">
            <v>42.87</v>
          </cell>
        </row>
        <row r="31">
          <cell r="D31">
            <v>40.5</v>
          </cell>
        </row>
        <row r="38">
          <cell r="B38" t="str">
            <v>NI</v>
          </cell>
          <cell r="C38" t="str">
            <v>Coal</v>
          </cell>
        </row>
        <row r="39">
          <cell r="B39" t="str">
            <v>ROI</v>
          </cell>
          <cell r="C39" t="str">
            <v>Gas</v>
          </cell>
        </row>
        <row r="40">
          <cell r="B40" t="str">
            <v>GB</v>
          </cell>
          <cell r="C40" t="str">
            <v>Gasoil</v>
          </cell>
        </row>
        <row r="41">
          <cell r="C41" t="str">
            <v>LSFO</v>
          </cell>
        </row>
        <row r="55">
          <cell r="D55">
            <v>0.4</v>
          </cell>
        </row>
      </sheetData>
      <sheetData sheetId="2">
        <row r="14">
          <cell r="M14">
            <v>0</v>
          </cell>
          <cell r="N14">
            <v>0</v>
          </cell>
          <cell r="O14">
            <v>0</v>
          </cell>
          <cell r="P14">
            <v>0</v>
          </cell>
        </row>
        <row r="15">
          <cell r="M15">
            <v>0</v>
          </cell>
          <cell r="N15">
            <v>0</v>
          </cell>
          <cell r="O15">
            <v>0</v>
          </cell>
          <cell r="P15">
            <v>0</v>
          </cell>
        </row>
        <row r="16">
          <cell r="M16">
            <v>0</v>
          </cell>
          <cell r="N16">
            <v>0</v>
          </cell>
          <cell r="O16">
            <v>0</v>
          </cell>
          <cell r="P16">
            <v>0</v>
          </cell>
        </row>
        <row r="17">
          <cell r="M17">
            <v>0</v>
          </cell>
          <cell r="N17">
            <v>0</v>
          </cell>
          <cell r="O17">
            <v>0</v>
          </cell>
          <cell r="P17">
            <v>0</v>
          </cell>
        </row>
        <row r="18">
          <cell r="M18">
            <v>0</v>
          </cell>
          <cell r="N18">
            <v>0</v>
          </cell>
          <cell r="O18">
            <v>0</v>
          </cell>
          <cell r="P18">
            <v>0</v>
          </cell>
        </row>
        <row r="19">
          <cell r="M19">
            <v>0</v>
          </cell>
          <cell r="N19">
            <v>0</v>
          </cell>
          <cell r="O19">
            <v>0</v>
          </cell>
          <cell r="P19">
            <v>0</v>
          </cell>
        </row>
        <row r="20">
          <cell r="M20">
            <v>0</v>
          </cell>
          <cell r="N20">
            <v>0</v>
          </cell>
          <cell r="O20">
            <v>0</v>
          </cell>
          <cell r="P20">
            <v>0</v>
          </cell>
        </row>
        <row r="21">
          <cell r="M21">
            <v>0</v>
          </cell>
          <cell r="N21">
            <v>0</v>
          </cell>
          <cell r="O21">
            <v>0</v>
          </cell>
          <cell r="P21">
            <v>0</v>
          </cell>
        </row>
        <row r="28">
          <cell r="N28">
            <v>0</v>
          </cell>
          <cell r="O28">
            <v>0</v>
          </cell>
          <cell r="P28">
            <v>2.2904921771077467E-2</v>
          </cell>
        </row>
        <row r="29">
          <cell r="N29">
            <v>0</v>
          </cell>
          <cell r="O29">
            <v>0</v>
          </cell>
          <cell r="P29">
            <v>2.2904921771077467E-2</v>
          </cell>
        </row>
        <row r="30">
          <cell r="N30">
            <v>0</v>
          </cell>
          <cell r="O30">
            <v>0</v>
          </cell>
          <cell r="P30">
            <v>2.2904921771077467E-2</v>
          </cell>
        </row>
        <row r="31">
          <cell r="N31">
            <v>0</v>
          </cell>
          <cell r="O31">
            <v>0</v>
          </cell>
          <cell r="P31">
            <v>2.2904921771077467E-2</v>
          </cell>
        </row>
        <row r="32">
          <cell r="N32">
            <v>0</v>
          </cell>
          <cell r="O32">
            <v>0</v>
          </cell>
          <cell r="P32">
            <v>2.2904921771077467E-2</v>
          </cell>
        </row>
        <row r="33">
          <cell r="N33">
            <v>0</v>
          </cell>
          <cell r="O33">
            <v>0</v>
          </cell>
          <cell r="P33">
            <v>2.2904921771077467E-2</v>
          </cell>
        </row>
        <row r="34">
          <cell r="N34">
            <v>0</v>
          </cell>
          <cell r="O34">
            <v>0</v>
          </cell>
          <cell r="P34">
            <v>2.2904921771077467E-2</v>
          </cell>
        </row>
        <row r="35">
          <cell r="N35">
            <v>0</v>
          </cell>
          <cell r="O35">
            <v>0</v>
          </cell>
          <cell r="P35">
            <v>2.2904921771077467E-2</v>
          </cell>
        </row>
      </sheetData>
      <sheetData sheetId="3" refreshError="1"/>
      <sheetData sheetId="4" refreshError="1"/>
    </sheetDataSet>
  </externalBook>
</externalLink>
</file>

<file path=xl/theme/theme1.xml><?xml version="1.0" encoding="utf-8"?>
<a:theme xmlns:a="http://schemas.openxmlformats.org/drawingml/2006/main" name="Office Theme">
  <a:themeElements>
    <a:clrScheme name="Baringa Colours">
      <a:dk1>
        <a:sysClr val="windowText" lastClr="000000"/>
      </a:dk1>
      <a:lt1>
        <a:sysClr val="window" lastClr="FFFFFF"/>
      </a:lt1>
      <a:dk2>
        <a:srgbClr val="00487C"/>
      </a:dk2>
      <a:lt2>
        <a:srgbClr val="333333"/>
      </a:lt2>
      <a:accent1>
        <a:srgbClr val="00294F"/>
      </a:accent1>
      <a:accent2>
        <a:srgbClr val="00487C"/>
      </a:accent2>
      <a:accent3>
        <a:srgbClr val="00AEEF"/>
      </a:accent3>
      <a:accent4>
        <a:srgbClr val="6A2152"/>
      </a:accent4>
      <a:accent5>
        <a:srgbClr val="E50083"/>
      </a:accent5>
      <a:accent6>
        <a:srgbClr val="333333"/>
      </a:accent6>
      <a:hlink>
        <a:srgbClr val="00487C"/>
      </a:hlink>
      <a:folHlink>
        <a:srgbClr val="00294F"/>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1:I34"/>
  <sheetViews>
    <sheetView showGridLines="0" showRowColHeaders="0" tabSelected="1" workbookViewId="0"/>
  </sheetViews>
  <sheetFormatPr defaultRowHeight="15" x14ac:dyDescent="0.25"/>
  <cols>
    <col min="1" max="1" width="10.28515625" style="43" customWidth="1"/>
    <col min="2" max="2" width="10.42578125" style="43" customWidth="1"/>
    <col min="3" max="3" width="10.7109375" style="43" customWidth="1"/>
    <col min="4" max="16384" width="9.140625" style="43"/>
  </cols>
  <sheetData>
    <row r="1" spans="2:3" x14ac:dyDescent="0.25">
      <c r="B1"/>
    </row>
    <row r="6" spans="2:3" x14ac:dyDescent="0.25">
      <c r="B6" s="44" t="s">
        <v>287</v>
      </c>
      <c r="C6" s="44" t="s">
        <v>295</v>
      </c>
    </row>
    <row r="7" spans="2:3" x14ac:dyDescent="0.25">
      <c r="B7" s="45" t="s">
        <v>288</v>
      </c>
      <c r="C7" s="45" t="s">
        <v>296</v>
      </c>
    </row>
    <row r="8" spans="2:3" x14ac:dyDescent="0.25">
      <c r="B8" s="45" t="s">
        <v>289</v>
      </c>
      <c r="C8" s="43" t="s">
        <v>290</v>
      </c>
    </row>
    <row r="9" spans="2:3" x14ac:dyDescent="0.25">
      <c r="B9" s="45" t="s">
        <v>291</v>
      </c>
      <c r="C9" s="43" t="str">
        <f>"1.0"</f>
        <v>1.0</v>
      </c>
    </row>
    <row r="10" spans="2:3" x14ac:dyDescent="0.25">
      <c r="B10" s="45" t="s">
        <v>292</v>
      </c>
      <c r="C10" s="46">
        <v>43055</v>
      </c>
    </row>
    <row r="23" spans="2:9" x14ac:dyDescent="0.25">
      <c r="B23" s="47" t="s">
        <v>293</v>
      </c>
      <c r="C23" s="48"/>
      <c r="D23" s="48"/>
      <c r="E23" s="48"/>
      <c r="F23" s="48"/>
      <c r="G23" s="48"/>
      <c r="H23" s="48"/>
      <c r="I23" s="48"/>
    </row>
    <row r="24" spans="2:9" x14ac:dyDescent="0.25">
      <c r="B24" s="48"/>
      <c r="C24" s="48"/>
      <c r="D24" s="48"/>
      <c r="E24" s="48"/>
      <c r="F24" s="48"/>
      <c r="G24" s="48"/>
      <c r="H24" s="48"/>
      <c r="I24" s="48"/>
    </row>
    <row r="25" spans="2:9" x14ac:dyDescent="0.25">
      <c r="B25" s="48"/>
      <c r="C25" s="48"/>
      <c r="D25" s="48"/>
      <c r="E25" s="48"/>
      <c r="F25" s="48"/>
      <c r="G25" s="48"/>
      <c r="H25" s="48"/>
      <c r="I25" s="48"/>
    </row>
    <row r="26" spans="2:9" ht="15" customHeight="1" x14ac:dyDescent="0.25">
      <c r="B26" s="47" t="s">
        <v>294</v>
      </c>
      <c r="C26" s="47"/>
      <c r="D26" s="47"/>
      <c r="E26" s="47"/>
      <c r="F26" s="47"/>
      <c r="G26" s="47"/>
      <c r="H26" s="47"/>
      <c r="I26" s="47"/>
    </row>
    <row r="27" spans="2:9" x14ac:dyDescent="0.25">
      <c r="B27" s="47"/>
      <c r="C27" s="47"/>
      <c r="D27" s="47"/>
      <c r="E27" s="47"/>
      <c r="F27" s="47"/>
      <c r="G27" s="47"/>
      <c r="H27" s="47"/>
      <c r="I27" s="47"/>
    </row>
    <row r="28" spans="2:9" x14ac:dyDescent="0.25">
      <c r="B28" s="47"/>
      <c r="C28" s="47"/>
      <c r="D28" s="47"/>
      <c r="E28" s="47"/>
      <c r="F28" s="47"/>
      <c r="G28" s="47"/>
      <c r="H28" s="47"/>
      <c r="I28" s="47"/>
    </row>
    <row r="29" spans="2:9" x14ac:dyDescent="0.25">
      <c r="B29" s="47"/>
      <c r="C29" s="47"/>
      <c r="D29" s="47"/>
      <c r="E29" s="47"/>
      <c r="F29" s="47"/>
      <c r="G29" s="47"/>
      <c r="H29" s="47"/>
      <c r="I29" s="47"/>
    </row>
    <row r="30" spans="2:9" x14ac:dyDescent="0.25">
      <c r="B30" s="47"/>
      <c r="C30" s="47"/>
      <c r="D30" s="47"/>
      <c r="E30" s="47"/>
      <c r="F30" s="47"/>
      <c r="G30" s="47"/>
      <c r="H30" s="47"/>
      <c r="I30" s="47"/>
    </row>
    <row r="31" spans="2:9" x14ac:dyDescent="0.25">
      <c r="B31" s="47"/>
      <c r="C31" s="47"/>
      <c r="D31" s="47"/>
      <c r="E31" s="47"/>
      <c r="F31" s="47"/>
      <c r="G31" s="47"/>
      <c r="H31" s="47"/>
      <c r="I31" s="47"/>
    </row>
    <row r="32" spans="2:9" x14ac:dyDescent="0.25">
      <c r="B32" s="47"/>
      <c r="C32" s="47"/>
      <c r="D32" s="47"/>
      <c r="E32" s="47"/>
      <c r="F32" s="47"/>
      <c r="G32" s="47"/>
      <c r="H32" s="47"/>
      <c r="I32" s="47"/>
    </row>
    <row r="33" spans="2:9" x14ac:dyDescent="0.25">
      <c r="B33" s="47"/>
      <c r="C33" s="47"/>
      <c r="D33" s="47"/>
      <c r="E33" s="47"/>
      <c r="F33" s="47"/>
      <c r="G33" s="47"/>
      <c r="H33" s="47"/>
      <c r="I33" s="47"/>
    </row>
    <row r="34" spans="2:9" x14ac:dyDescent="0.25">
      <c r="B34" s="47"/>
      <c r="C34" s="47"/>
      <c r="D34" s="47"/>
      <c r="E34" s="47"/>
      <c r="F34" s="47"/>
      <c r="G34" s="47"/>
      <c r="H34" s="47"/>
      <c r="I34" s="47"/>
    </row>
  </sheetData>
  <mergeCells count="2">
    <mergeCell ref="B23:I25"/>
    <mergeCell ref="B26:I3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K77"/>
  <sheetViews>
    <sheetView showGridLines="0" workbookViewId="0">
      <pane xSplit="5" ySplit="4" topLeftCell="F5" activePane="bottomRight" state="frozen"/>
      <selection pane="topRight" activeCell="F1" sqref="F1"/>
      <selection pane="bottomLeft" activeCell="A6" sqref="A6"/>
      <selection pane="bottomRight"/>
    </sheetView>
  </sheetViews>
  <sheetFormatPr defaultRowHeight="15" x14ac:dyDescent="0.25"/>
  <cols>
    <col min="1" max="1" width="5.28515625" customWidth="1"/>
    <col min="2" max="2" width="18.42578125" bestFit="1" customWidth="1"/>
    <col min="3" max="3" width="10.42578125" customWidth="1"/>
    <col min="5" max="5" width="19.85546875" customWidth="1"/>
    <col min="6" max="6" width="22.5703125" bestFit="1" customWidth="1"/>
    <col min="7" max="7" width="13.85546875" customWidth="1"/>
    <col min="12" max="12" width="14.140625" customWidth="1"/>
  </cols>
  <sheetData>
    <row r="1" spans="2:37" ht="22.5" customHeight="1" thickBot="1" x14ac:dyDescent="0.3">
      <c r="G1" s="1"/>
      <c r="I1" s="1"/>
      <c r="K1" s="1"/>
      <c r="M1" s="1"/>
      <c r="O1" s="1"/>
      <c r="Q1" s="1"/>
      <c r="S1" s="1"/>
      <c r="U1" s="1"/>
      <c r="W1" s="1"/>
      <c r="Y1" s="1"/>
      <c r="AA1" s="1"/>
      <c r="AC1" s="1"/>
      <c r="AE1" s="1"/>
      <c r="AG1" s="1"/>
      <c r="AI1" s="1"/>
      <c r="AK1" s="1"/>
    </row>
    <row r="2" spans="2:37" ht="15.75" x14ac:dyDescent="0.25">
      <c r="B2" s="57" t="s">
        <v>201</v>
      </c>
      <c r="C2" s="58"/>
      <c r="D2" s="58"/>
      <c r="E2" s="59"/>
      <c r="F2" s="60"/>
      <c r="G2" s="61"/>
      <c r="H2" s="49" t="s">
        <v>200</v>
      </c>
      <c r="I2" s="50"/>
      <c r="J2" s="50"/>
      <c r="K2" s="50"/>
      <c r="L2" s="51"/>
      <c r="M2" s="54" t="s">
        <v>199</v>
      </c>
      <c r="N2" s="55"/>
      <c r="O2" s="56"/>
      <c r="P2" s="62" t="s">
        <v>0</v>
      </c>
      <c r="Q2" s="63"/>
      <c r="R2" s="63"/>
      <c r="S2" s="63"/>
      <c r="T2" s="63"/>
      <c r="U2" s="63"/>
      <c r="V2" s="63"/>
      <c r="W2" s="63"/>
      <c r="X2" s="63"/>
      <c r="Y2" s="63"/>
      <c r="Z2" s="64"/>
      <c r="AA2" s="52" t="s">
        <v>202</v>
      </c>
      <c r="AB2" s="53"/>
      <c r="AC2" s="49" t="s">
        <v>203</v>
      </c>
      <c r="AD2" s="50"/>
      <c r="AE2" s="50"/>
      <c r="AF2" s="51"/>
      <c r="AG2" s="54" t="s">
        <v>206</v>
      </c>
      <c r="AH2" s="55"/>
      <c r="AI2" s="55"/>
      <c r="AJ2" s="55"/>
      <c r="AK2" s="56"/>
    </row>
    <row r="3" spans="2:37" ht="63.75" x14ac:dyDescent="0.25">
      <c r="B3" s="4" t="s">
        <v>1</v>
      </c>
      <c r="C3" s="5" t="s">
        <v>195</v>
      </c>
      <c r="D3" s="5" t="s">
        <v>198</v>
      </c>
      <c r="E3" s="5" t="s">
        <v>2</v>
      </c>
      <c r="F3" s="5" t="s">
        <v>3</v>
      </c>
      <c r="G3" s="27" t="s">
        <v>4</v>
      </c>
      <c r="H3" s="7" t="s">
        <v>5</v>
      </c>
      <c r="I3" s="2" t="s">
        <v>6</v>
      </c>
      <c r="J3" s="2" t="s">
        <v>7</v>
      </c>
      <c r="K3" s="2" t="s">
        <v>8</v>
      </c>
      <c r="L3" s="3" t="s">
        <v>9</v>
      </c>
      <c r="M3" s="4" t="s">
        <v>10</v>
      </c>
      <c r="N3" s="5" t="s">
        <v>11</v>
      </c>
      <c r="O3" s="6" t="s">
        <v>12</v>
      </c>
      <c r="P3" s="7" t="s">
        <v>13</v>
      </c>
      <c r="Q3" s="29" t="s">
        <v>14</v>
      </c>
      <c r="R3" s="29" t="s">
        <v>15</v>
      </c>
      <c r="S3" s="29" t="s">
        <v>16</v>
      </c>
      <c r="T3" s="29" t="s">
        <v>17</v>
      </c>
      <c r="U3" s="29" t="s">
        <v>18</v>
      </c>
      <c r="V3" s="2" t="s">
        <v>19</v>
      </c>
      <c r="W3" s="2" t="s">
        <v>20</v>
      </c>
      <c r="X3" s="2" t="s">
        <v>21</v>
      </c>
      <c r="Y3" s="2" t="s">
        <v>22</v>
      </c>
      <c r="Z3" s="3" t="s">
        <v>23</v>
      </c>
      <c r="AA3" s="8" t="s">
        <v>24</v>
      </c>
      <c r="AB3" s="9" t="s">
        <v>25</v>
      </c>
      <c r="AC3" s="7" t="s">
        <v>26</v>
      </c>
      <c r="AD3" s="2" t="s">
        <v>27</v>
      </c>
      <c r="AE3" s="29" t="s">
        <v>28</v>
      </c>
      <c r="AF3" s="30" t="s">
        <v>29</v>
      </c>
      <c r="AG3" s="4" t="s">
        <v>30</v>
      </c>
      <c r="AH3" s="5" t="s">
        <v>31</v>
      </c>
      <c r="AI3" s="5" t="s">
        <v>32</v>
      </c>
      <c r="AJ3" s="31" t="s">
        <v>204</v>
      </c>
      <c r="AK3" s="32" t="s">
        <v>205</v>
      </c>
    </row>
    <row r="4" spans="2:37" x14ac:dyDescent="0.25">
      <c r="B4" s="4"/>
      <c r="C4" s="5"/>
      <c r="D4" s="5"/>
      <c r="E4" s="5"/>
      <c r="F4" s="5"/>
      <c r="G4" s="27"/>
      <c r="H4" s="7"/>
      <c r="I4" s="2"/>
      <c r="J4" s="2"/>
      <c r="K4" s="2"/>
      <c r="L4" s="3"/>
      <c r="M4" s="4"/>
      <c r="N4" s="5"/>
      <c r="O4" s="6"/>
      <c r="P4" s="7"/>
      <c r="Q4" s="29">
        <v>1</v>
      </c>
      <c r="R4" s="29">
        <v>2</v>
      </c>
      <c r="S4" s="29">
        <v>3</v>
      </c>
      <c r="T4" s="29">
        <v>4</v>
      </c>
      <c r="U4" s="29">
        <v>5</v>
      </c>
      <c r="V4" s="2" t="s">
        <v>33</v>
      </c>
      <c r="W4" s="2" t="s">
        <v>34</v>
      </c>
      <c r="X4" s="2" t="s">
        <v>35</v>
      </c>
      <c r="Y4" s="2" t="s">
        <v>36</v>
      </c>
      <c r="Z4" s="3" t="s">
        <v>37</v>
      </c>
      <c r="AA4" s="8"/>
      <c r="AB4" s="9"/>
      <c r="AC4" s="7"/>
      <c r="AD4" s="2"/>
      <c r="AE4" s="29"/>
      <c r="AF4" s="30"/>
      <c r="AG4" s="4"/>
      <c r="AH4" s="5"/>
      <c r="AI4" s="5"/>
      <c r="AJ4" s="31"/>
      <c r="AK4" s="32"/>
    </row>
    <row r="5" spans="2:37" x14ac:dyDescent="0.25">
      <c r="B5" s="15" t="s">
        <v>38</v>
      </c>
      <c r="C5" s="16" t="s">
        <v>39</v>
      </c>
      <c r="D5" s="16" t="s">
        <v>213</v>
      </c>
      <c r="E5" s="17" t="s">
        <v>40</v>
      </c>
      <c r="F5" s="10" t="s">
        <v>41</v>
      </c>
      <c r="G5" s="28"/>
      <c r="H5" s="13" t="s">
        <v>42</v>
      </c>
      <c r="I5" s="11">
        <v>1</v>
      </c>
      <c r="J5" s="14"/>
      <c r="K5" s="11"/>
      <c r="L5" s="12" t="s">
        <v>42</v>
      </c>
      <c r="M5" s="33"/>
      <c r="N5" s="20">
        <v>21</v>
      </c>
      <c r="O5" s="34"/>
      <c r="P5" s="33"/>
      <c r="Q5" s="35"/>
      <c r="R5" s="35"/>
      <c r="S5" s="35"/>
      <c r="T5" s="35"/>
      <c r="U5" s="35"/>
      <c r="V5" s="35"/>
      <c r="W5" s="35"/>
      <c r="X5" s="35"/>
      <c r="Y5" s="35"/>
      <c r="Z5" s="34"/>
      <c r="AA5" s="22">
        <v>4.4999999999999998E-2</v>
      </c>
      <c r="AB5" s="21">
        <v>86</v>
      </c>
      <c r="AC5" s="23">
        <v>0.42</v>
      </c>
      <c r="AD5" s="24">
        <v>0.42</v>
      </c>
      <c r="AE5" s="35"/>
      <c r="AF5" s="34"/>
      <c r="AG5" s="36"/>
      <c r="AH5" s="37"/>
      <c r="AI5" s="37"/>
      <c r="AJ5" s="37"/>
      <c r="AK5" s="38"/>
    </row>
    <row r="6" spans="2:37" x14ac:dyDescent="0.25">
      <c r="B6" s="15" t="s">
        <v>38</v>
      </c>
      <c r="C6" s="16" t="s">
        <v>39</v>
      </c>
      <c r="D6" s="16" t="s">
        <v>214</v>
      </c>
      <c r="E6" s="17" t="s">
        <v>43</v>
      </c>
      <c r="F6" s="10" t="s">
        <v>44</v>
      </c>
      <c r="G6" s="28"/>
      <c r="H6" s="13" t="s">
        <v>42</v>
      </c>
      <c r="I6" s="11">
        <v>1</v>
      </c>
      <c r="J6" s="14"/>
      <c r="K6" s="11"/>
      <c r="L6" s="12" t="s">
        <v>42</v>
      </c>
      <c r="M6" s="33"/>
      <c r="N6" s="20">
        <v>22</v>
      </c>
      <c r="O6" s="34"/>
      <c r="P6" s="33"/>
      <c r="Q6" s="35"/>
      <c r="R6" s="35"/>
      <c r="S6" s="35"/>
      <c r="T6" s="35"/>
      <c r="U6" s="35"/>
      <c r="V6" s="35"/>
      <c r="W6" s="35"/>
      <c r="X6" s="35"/>
      <c r="Y6" s="35"/>
      <c r="Z6" s="34"/>
      <c r="AA6" s="22">
        <v>4.4999999999999998E-2</v>
      </c>
      <c r="AB6" s="21">
        <v>86</v>
      </c>
      <c r="AC6" s="23">
        <v>0.47</v>
      </c>
      <c r="AD6" s="24">
        <v>0.47</v>
      </c>
      <c r="AE6" s="35"/>
      <c r="AF6" s="34"/>
      <c r="AG6" s="36"/>
      <c r="AH6" s="37"/>
      <c r="AI6" s="37"/>
      <c r="AJ6" s="37"/>
      <c r="AK6" s="38"/>
    </row>
    <row r="7" spans="2:37" x14ac:dyDescent="0.25">
      <c r="B7" s="15" t="s">
        <v>38</v>
      </c>
      <c r="C7" s="16" t="s">
        <v>39</v>
      </c>
      <c r="D7" s="16" t="s">
        <v>215</v>
      </c>
      <c r="E7" s="17" t="s">
        <v>45</v>
      </c>
      <c r="F7" s="10" t="s">
        <v>46</v>
      </c>
      <c r="G7" s="28"/>
      <c r="H7" s="13" t="s">
        <v>42</v>
      </c>
      <c r="I7" s="11">
        <v>1</v>
      </c>
      <c r="J7" s="14"/>
      <c r="K7" s="11"/>
      <c r="L7" s="12" t="s">
        <v>42</v>
      </c>
      <c r="M7" s="33"/>
      <c r="N7" s="20">
        <v>19</v>
      </c>
      <c r="O7" s="34"/>
      <c r="P7" s="33"/>
      <c r="Q7" s="35"/>
      <c r="R7" s="35"/>
      <c r="S7" s="35"/>
      <c r="T7" s="35"/>
      <c r="U7" s="35"/>
      <c r="V7" s="35"/>
      <c r="W7" s="35"/>
      <c r="X7" s="35"/>
      <c r="Y7" s="35"/>
      <c r="Z7" s="34"/>
      <c r="AA7" s="22">
        <v>4.4999999999999998E-2</v>
      </c>
      <c r="AB7" s="21">
        <v>86</v>
      </c>
      <c r="AC7" s="23">
        <v>0.33</v>
      </c>
      <c r="AD7" s="24">
        <v>0.33</v>
      </c>
      <c r="AE7" s="35"/>
      <c r="AF7" s="34"/>
      <c r="AG7" s="36"/>
      <c r="AH7" s="37"/>
      <c r="AI7" s="37"/>
      <c r="AJ7" s="37"/>
      <c r="AK7" s="38"/>
    </row>
    <row r="8" spans="2:37" x14ac:dyDescent="0.25">
      <c r="B8" s="15" t="s">
        <v>38</v>
      </c>
      <c r="C8" s="16" t="s">
        <v>39</v>
      </c>
      <c r="D8" s="16" t="s">
        <v>216</v>
      </c>
      <c r="E8" s="17" t="s">
        <v>47</v>
      </c>
      <c r="F8" s="10" t="s">
        <v>48</v>
      </c>
      <c r="G8" s="28"/>
      <c r="H8" s="13" t="s">
        <v>42</v>
      </c>
      <c r="I8" s="11">
        <v>1</v>
      </c>
      <c r="J8" s="14"/>
      <c r="K8" s="11"/>
      <c r="L8" s="12" t="s">
        <v>42</v>
      </c>
      <c r="M8" s="33"/>
      <c r="N8" s="20">
        <v>24</v>
      </c>
      <c r="O8" s="34"/>
      <c r="P8" s="33"/>
      <c r="Q8" s="35"/>
      <c r="R8" s="35"/>
      <c r="S8" s="35"/>
      <c r="T8" s="35"/>
      <c r="U8" s="35"/>
      <c r="V8" s="35"/>
      <c r="W8" s="35"/>
      <c r="X8" s="35"/>
      <c r="Y8" s="35"/>
      <c r="Z8" s="34"/>
      <c r="AA8" s="22">
        <v>4.4999999999999998E-2</v>
      </c>
      <c r="AB8" s="21">
        <v>82</v>
      </c>
      <c r="AC8" s="23">
        <v>0.55000000000000004</v>
      </c>
      <c r="AD8" s="24">
        <v>0.55000000000000004</v>
      </c>
      <c r="AE8" s="35"/>
      <c r="AF8" s="34"/>
      <c r="AG8" s="36"/>
      <c r="AH8" s="37"/>
      <c r="AI8" s="37"/>
      <c r="AJ8" s="37"/>
      <c r="AK8" s="38"/>
    </row>
    <row r="9" spans="2:37" x14ac:dyDescent="0.25">
      <c r="B9" s="15" t="s">
        <v>38</v>
      </c>
      <c r="C9" s="16" t="s">
        <v>39</v>
      </c>
      <c r="D9" s="16" t="s">
        <v>209</v>
      </c>
      <c r="E9" s="17" t="s">
        <v>49</v>
      </c>
      <c r="F9" s="10" t="s">
        <v>50</v>
      </c>
      <c r="G9" s="28"/>
      <c r="H9" s="13" t="s">
        <v>51</v>
      </c>
      <c r="I9" s="11">
        <v>1</v>
      </c>
      <c r="J9" s="14"/>
      <c r="K9" s="11"/>
      <c r="L9" s="12" t="s">
        <v>51</v>
      </c>
      <c r="M9" s="19">
        <v>36</v>
      </c>
      <c r="N9" s="20">
        <v>258</v>
      </c>
      <c r="O9" s="21"/>
      <c r="P9" s="23">
        <v>187.43199999999999</v>
      </c>
      <c r="Q9" s="39">
        <v>120</v>
      </c>
      <c r="R9" s="39">
        <v>190</v>
      </c>
      <c r="S9" s="39">
        <v>258</v>
      </c>
      <c r="T9" s="39"/>
      <c r="U9" s="39"/>
      <c r="V9" s="24">
        <v>8.0129999999999999</v>
      </c>
      <c r="W9" s="24">
        <v>8.6739999999999995</v>
      </c>
      <c r="X9" s="24">
        <v>8.7479999999999993</v>
      </c>
      <c r="Y9" s="24"/>
      <c r="Z9" s="18"/>
      <c r="AA9" s="22">
        <v>6.2E-2</v>
      </c>
      <c r="AB9" s="21">
        <v>480</v>
      </c>
      <c r="AC9" s="23">
        <v>3.87</v>
      </c>
      <c r="AD9" s="24">
        <v>3.86</v>
      </c>
      <c r="AE9" s="39">
        <v>4</v>
      </c>
      <c r="AF9" s="40">
        <v>3.5</v>
      </c>
      <c r="AG9" s="25">
        <v>1273</v>
      </c>
      <c r="AH9" s="26">
        <v>2185</v>
      </c>
      <c r="AI9" s="26">
        <v>4302</v>
      </c>
      <c r="AJ9" s="41">
        <v>5</v>
      </c>
      <c r="AK9" s="42">
        <v>67</v>
      </c>
    </row>
    <row r="10" spans="2:37" x14ac:dyDescent="0.25">
      <c r="B10" s="15" t="s">
        <v>38</v>
      </c>
      <c r="C10" s="16" t="s">
        <v>39</v>
      </c>
      <c r="D10" s="16" t="s">
        <v>244</v>
      </c>
      <c r="E10" s="17" t="s">
        <v>52</v>
      </c>
      <c r="F10" s="10" t="s">
        <v>53</v>
      </c>
      <c r="G10" s="28"/>
      <c r="H10" s="13" t="s">
        <v>51</v>
      </c>
      <c r="I10" s="11">
        <v>1</v>
      </c>
      <c r="J10" s="14"/>
      <c r="K10" s="11"/>
      <c r="L10" s="12" t="s">
        <v>51</v>
      </c>
      <c r="M10" s="19">
        <v>216</v>
      </c>
      <c r="N10" s="20">
        <v>444</v>
      </c>
      <c r="O10" s="21">
        <v>449</v>
      </c>
      <c r="P10" s="23">
        <v>589.4</v>
      </c>
      <c r="Q10" s="39">
        <v>220</v>
      </c>
      <c r="R10" s="39">
        <v>430</v>
      </c>
      <c r="S10" s="39">
        <v>440</v>
      </c>
      <c r="T10" s="39">
        <v>444</v>
      </c>
      <c r="U10" s="39"/>
      <c r="V10" s="24">
        <v>4.24</v>
      </c>
      <c r="W10" s="24">
        <v>5.3639999999999999</v>
      </c>
      <c r="X10" s="24">
        <v>5.5250000000000004</v>
      </c>
      <c r="Y10" s="24">
        <v>5.5250000000000004</v>
      </c>
      <c r="Z10" s="18"/>
      <c r="AA10" s="22">
        <v>6.2E-2</v>
      </c>
      <c r="AB10" s="21">
        <v>192</v>
      </c>
      <c r="AC10" s="23">
        <v>8.83</v>
      </c>
      <c r="AD10" s="24">
        <v>12.38</v>
      </c>
      <c r="AE10" s="39">
        <v>4</v>
      </c>
      <c r="AF10" s="40">
        <v>1</v>
      </c>
      <c r="AG10" s="25">
        <v>1200</v>
      </c>
      <c r="AH10" s="26">
        <v>1800</v>
      </c>
      <c r="AI10" s="26">
        <v>2400</v>
      </c>
      <c r="AJ10" s="41">
        <v>12</v>
      </c>
      <c r="AK10" s="42">
        <v>60</v>
      </c>
    </row>
    <row r="11" spans="2:37" x14ac:dyDescent="0.25">
      <c r="B11" s="15" t="s">
        <v>38</v>
      </c>
      <c r="C11" s="16" t="s">
        <v>39</v>
      </c>
      <c r="D11" s="16" t="s">
        <v>210</v>
      </c>
      <c r="E11" s="17" t="s">
        <v>54</v>
      </c>
      <c r="F11" s="10" t="s">
        <v>55</v>
      </c>
      <c r="G11" s="28"/>
      <c r="H11" s="13" t="s">
        <v>51</v>
      </c>
      <c r="I11" s="11">
        <v>1</v>
      </c>
      <c r="J11" s="14"/>
      <c r="K11" s="11"/>
      <c r="L11" s="12" t="s">
        <v>51</v>
      </c>
      <c r="M11" s="19">
        <v>15</v>
      </c>
      <c r="N11" s="20">
        <v>90</v>
      </c>
      <c r="O11" s="21"/>
      <c r="P11" s="23">
        <v>281</v>
      </c>
      <c r="Q11" s="39">
        <v>40</v>
      </c>
      <c r="R11" s="39">
        <v>90</v>
      </c>
      <c r="S11" s="39"/>
      <c r="T11" s="39"/>
      <c r="U11" s="39"/>
      <c r="V11" s="24">
        <v>7.7119999999999997</v>
      </c>
      <c r="W11" s="24">
        <v>9.5690000000000008</v>
      </c>
      <c r="X11" s="24"/>
      <c r="Y11" s="24"/>
      <c r="Z11" s="18"/>
      <c r="AA11" s="22">
        <v>6.2E-2</v>
      </c>
      <c r="AB11" s="21">
        <v>174</v>
      </c>
      <c r="AC11" s="23">
        <v>5</v>
      </c>
      <c r="AD11" s="24">
        <v>5</v>
      </c>
      <c r="AE11" s="39">
        <v>4</v>
      </c>
      <c r="AF11" s="40">
        <v>1</v>
      </c>
      <c r="AG11" s="25">
        <v>63</v>
      </c>
      <c r="AH11" s="26"/>
      <c r="AI11" s="26"/>
      <c r="AJ11" s="41"/>
      <c r="AK11" s="42"/>
    </row>
    <row r="12" spans="2:37" x14ac:dyDescent="0.25">
      <c r="B12" s="15" t="s">
        <v>38</v>
      </c>
      <c r="C12" s="16" t="s">
        <v>39</v>
      </c>
      <c r="D12" s="16" t="s">
        <v>211</v>
      </c>
      <c r="E12" s="17" t="s">
        <v>56</v>
      </c>
      <c r="F12" s="10" t="s">
        <v>57</v>
      </c>
      <c r="G12" s="28"/>
      <c r="H12" s="13" t="s">
        <v>51</v>
      </c>
      <c r="I12" s="11">
        <v>1</v>
      </c>
      <c r="J12" s="14"/>
      <c r="K12" s="11"/>
      <c r="L12" s="12" t="s">
        <v>51</v>
      </c>
      <c r="M12" s="19">
        <v>15</v>
      </c>
      <c r="N12" s="20">
        <v>90</v>
      </c>
      <c r="O12" s="21"/>
      <c r="P12" s="23">
        <v>281</v>
      </c>
      <c r="Q12" s="39">
        <v>40</v>
      </c>
      <c r="R12" s="39">
        <v>90</v>
      </c>
      <c r="S12" s="39"/>
      <c r="T12" s="39"/>
      <c r="U12" s="39"/>
      <c r="V12" s="24">
        <v>7.7119999999999997</v>
      </c>
      <c r="W12" s="24">
        <v>9.5690000000000008</v>
      </c>
      <c r="X12" s="24"/>
      <c r="Y12" s="24"/>
      <c r="Z12" s="18"/>
      <c r="AA12" s="22">
        <v>6.2E-2</v>
      </c>
      <c r="AB12" s="21">
        <v>174</v>
      </c>
      <c r="AC12" s="23">
        <v>5</v>
      </c>
      <c r="AD12" s="24">
        <v>5</v>
      </c>
      <c r="AE12" s="39">
        <v>4</v>
      </c>
      <c r="AF12" s="40">
        <v>1</v>
      </c>
      <c r="AG12" s="25">
        <v>63</v>
      </c>
      <c r="AH12" s="26"/>
      <c r="AI12" s="26"/>
      <c r="AJ12" s="41"/>
      <c r="AK12" s="42"/>
    </row>
    <row r="13" spans="2:37" x14ac:dyDescent="0.25">
      <c r="B13" s="15" t="s">
        <v>38</v>
      </c>
      <c r="C13" s="16" t="s">
        <v>39</v>
      </c>
      <c r="D13" s="16" t="s">
        <v>212</v>
      </c>
      <c r="E13" s="17" t="s">
        <v>58</v>
      </c>
      <c r="F13" s="10" t="s">
        <v>59</v>
      </c>
      <c r="G13" s="28"/>
      <c r="H13" s="13" t="s">
        <v>51</v>
      </c>
      <c r="I13" s="11">
        <v>1</v>
      </c>
      <c r="J13" s="14"/>
      <c r="K13" s="11"/>
      <c r="L13" s="12" t="s">
        <v>51</v>
      </c>
      <c r="M13" s="19">
        <v>15</v>
      </c>
      <c r="N13" s="20">
        <v>90</v>
      </c>
      <c r="O13" s="21"/>
      <c r="P13" s="23">
        <v>281</v>
      </c>
      <c r="Q13" s="39">
        <v>40</v>
      </c>
      <c r="R13" s="39">
        <v>90</v>
      </c>
      <c r="S13" s="39"/>
      <c r="T13" s="39"/>
      <c r="U13" s="39"/>
      <c r="V13" s="24">
        <v>7.7119999999999997</v>
      </c>
      <c r="W13" s="24">
        <v>9.5690000000000008</v>
      </c>
      <c r="X13" s="24"/>
      <c r="Y13" s="24"/>
      <c r="Z13" s="18"/>
      <c r="AA13" s="22">
        <v>6.2E-2</v>
      </c>
      <c r="AB13" s="21">
        <v>174</v>
      </c>
      <c r="AC13" s="23">
        <v>5</v>
      </c>
      <c r="AD13" s="24">
        <v>5</v>
      </c>
      <c r="AE13" s="39">
        <v>4</v>
      </c>
      <c r="AF13" s="40">
        <v>1</v>
      </c>
      <c r="AG13" s="25">
        <v>63</v>
      </c>
      <c r="AH13" s="26"/>
      <c r="AI13" s="26"/>
      <c r="AJ13" s="41"/>
      <c r="AK13" s="42"/>
    </row>
    <row r="14" spans="2:37" x14ac:dyDescent="0.25">
      <c r="B14" s="15" t="s">
        <v>259</v>
      </c>
      <c r="C14" s="16" t="s">
        <v>60</v>
      </c>
      <c r="D14" s="16" t="s">
        <v>253</v>
      </c>
      <c r="E14" s="17" t="s">
        <v>61</v>
      </c>
      <c r="F14" s="10" t="s">
        <v>62</v>
      </c>
      <c r="G14" s="28"/>
      <c r="H14" s="13" t="s">
        <v>51</v>
      </c>
      <c r="I14" s="11">
        <v>1</v>
      </c>
      <c r="J14" s="14"/>
      <c r="K14" s="11"/>
      <c r="L14" s="12" t="s">
        <v>51</v>
      </c>
      <c r="M14" s="19">
        <v>63</v>
      </c>
      <c r="N14" s="20">
        <v>101</v>
      </c>
      <c r="O14" s="21">
        <v>98.9</v>
      </c>
      <c r="P14" s="23">
        <v>98.15</v>
      </c>
      <c r="Q14" s="39">
        <v>88</v>
      </c>
      <c r="R14" s="39">
        <v>101</v>
      </c>
      <c r="S14" s="39"/>
      <c r="T14" s="39"/>
      <c r="U14" s="39"/>
      <c r="V14" s="24">
        <v>6.0030000000000001</v>
      </c>
      <c r="W14" s="24">
        <v>6.0030000000000001</v>
      </c>
      <c r="X14" s="24"/>
      <c r="Y14" s="24"/>
      <c r="Z14" s="18"/>
      <c r="AA14" s="22">
        <v>6.2E-2</v>
      </c>
      <c r="AB14" s="21">
        <v>72</v>
      </c>
      <c r="AC14" s="23">
        <v>1.0900000000000001</v>
      </c>
      <c r="AD14" s="24">
        <v>4</v>
      </c>
      <c r="AE14" s="39">
        <v>0.02</v>
      </c>
      <c r="AF14" s="40">
        <v>0.25</v>
      </c>
      <c r="AG14" s="25">
        <v>135</v>
      </c>
      <c r="AH14" s="26">
        <v>225</v>
      </c>
      <c r="AI14" s="26">
        <v>405</v>
      </c>
      <c r="AJ14" s="41">
        <v>8</v>
      </c>
      <c r="AK14" s="42">
        <v>40</v>
      </c>
    </row>
    <row r="15" spans="2:37" x14ac:dyDescent="0.25">
      <c r="B15" s="15" t="s">
        <v>259</v>
      </c>
      <c r="C15" s="16" t="s">
        <v>60</v>
      </c>
      <c r="D15" s="16" t="s">
        <v>251</v>
      </c>
      <c r="E15" s="17" t="s">
        <v>63</v>
      </c>
      <c r="F15" s="10" t="s">
        <v>64</v>
      </c>
      <c r="G15" s="28"/>
      <c r="H15" s="13" t="s">
        <v>51</v>
      </c>
      <c r="I15" s="11">
        <v>1</v>
      </c>
      <c r="J15" s="14"/>
      <c r="K15" s="11"/>
      <c r="L15" s="12" t="s">
        <v>51</v>
      </c>
      <c r="M15" s="19">
        <v>113</v>
      </c>
      <c r="N15" s="20">
        <v>247</v>
      </c>
      <c r="O15" s="21">
        <v>244.1</v>
      </c>
      <c r="P15" s="23">
        <v>390</v>
      </c>
      <c r="Q15" s="39">
        <v>113</v>
      </c>
      <c r="R15" s="39">
        <v>247</v>
      </c>
      <c r="S15" s="39"/>
      <c r="T15" s="39"/>
      <c r="U15" s="39"/>
      <c r="V15" s="24">
        <v>5.7149999999999999</v>
      </c>
      <c r="W15" s="24">
        <v>5.7149999999999999</v>
      </c>
      <c r="X15" s="24"/>
      <c r="Y15" s="24"/>
      <c r="Z15" s="18"/>
      <c r="AA15" s="22">
        <v>6.2E-2</v>
      </c>
      <c r="AB15" s="21">
        <v>72</v>
      </c>
      <c r="AC15" s="23">
        <v>11</v>
      </c>
      <c r="AD15" s="24">
        <v>11</v>
      </c>
      <c r="AE15" s="39">
        <v>0.02</v>
      </c>
      <c r="AF15" s="40">
        <v>0.25</v>
      </c>
      <c r="AG15" s="25">
        <v>639</v>
      </c>
      <c r="AH15" s="26">
        <v>1134</v>
      </c>
      <c r="AI15" s="26">
        <v>2025</v>
      </c>
      <c r="AJ15" s="41">
        <v>8</v>
      </c>
      <c r="AK15" s="42">
        <v>40</v>
      </c>
    </row>
    <row r="16" spans="2:37" x14ac:dyDescent="0.25">
      <c r="B16" s="15" t="s">
        <v>259</v>
      </c>
      <c r="C16" s="16" t="s">
        <v>60</v>
      </c>
      <c r="D16" s="16" t="s">
        <v>252</v>
      </c>
      <c r="E16" s="17" t="s">
        <v>65</v>
      </c>
      <c r="F16" s="10" t="s">
        <v>66</v>
      </c>
      <c r="G16" s="28"/>
      <c r="H16" s="13" t="s">
        <v>51</v>
      </c>
      <c r="I16" s="11">
        <v>1</v>
      </c>
      <c r="J16" s="14"/>
      <c r="K16" s="11"/>
      <c r="L16" s="12" t="s">
        <v>51</v>
      </c>
      <c r="M16" s="19">
        <v>113</v>
      </c>
      <c r="N16" s="20">
        <v>247</v>
      </c>
      <c r="O16" s="21">
        <v>244.1</v>
      </c>
      <c r="P16" s="23">
        <v>390</v>
      </c>
      <c r="Q16" s="39">
        <v>113</v>
      </c>
      <c r="R16" s="39">
        <v>247</v>
      </c>
      <c r="S16" s="39"/>
      <c r="T16" s="39"/>
      <c r="U16" s="39"/>
      <c r="V16" s="24">
        <v>5.7149999999999999</v>
      </c>
      <c r="W16" s="24">
        <v>5.7149999999999999</v>
      </c>
      <c r="X16" s="24"/>
      <c r="Y16" s="24"/>
      <c r="Z16" s="18"/>
      <c r="AA16" s="22">
        <v>6.2E-2</v>
      </c>
      <c r="AB16" s="21">
        <v>72</v>
      </c>
      <c r="AC16" s="23">
        <v>11</v>
      </c>
      <c r="AD16" s="24">
        <v>11</v>
      </c>
      <c r="AE16" s="39">
        <v>0.02</v>
      </c>
      <c r="AF16" s="40">
        <v>0.25</v>
      </c>
      <c r="AG16" s="25">
        <v>639</v>
      </c>
      <c r="AH16" s="26">
        <v>1134</v>
      </c>
      <c r="AI16" s="26">
        <v>2025</v>
      </c>
      <c r="AJ16" s="41">
        <v>8</v>
      </c>
      <c r="AK16" s="42">
        <v>40</v>
      </c>
    </row>
    <row r="17" spans="2:37" x14ac:dyDescent="0.25">
      <c r="B17" s="15" t="s">
        <v>67</v>
      </c>
      <c r="C17" s="16" t="s">
        <v>60</v>
      </c>
      <c r="D17" s="16" t="s">
        <v>260</v>
      </c>
      <c r="E17" s="17" t="s">
        <v>68</v>
      </c>
      <c r="F17" s="10" t="s">
        <v>69</v>
      </c>
      <c r="G17" s="28"/>
      <c r="H17" s="13" t="s">
        <v>51</v>
      </c>
      <c r="I17" s="11">
        <v>1</v>
      </c>
      <c r="J17" s="14"/>
      <c r="K17" s="11"/>
      <c r="L17" s="12" t="s">
        <v>51</v>
      </c>
      <c r="M17" s="19">
        <v>54</v>
      </c>
      <c r="N17" s="20">
        <v>144</v>
      </c>
      <c r="O17" s="21"/>
      <c r="P17" s="23">
        <v>212.99</v>
      </c>
      <c r="Q17" s="39">
        <v>54</v>
      </c>
      <c r="R17" s="39">
        <v>143.5</v>
      </c>
      <c r="S17" s="39"/>
      <c r="T17" s="39"/>
      <c r="U17" s="39"/>
      <c r="V17" s="24">
        <v>11.452999999999999</v>
      </c>
      <c r="W17" s="24">
        <v>11.452999999999999</v>
      </c>
      <c r="X17" s="24"/>
      <c r="Y17" s="24"/>
      <c r="Z17" s="18"/>
      <c r="AA17" s="22">
        <v>6.2E-2</v>
      </c>
      <c r="AB17" s="21">
        <v>36</v>
      </c>
      <c r="AC17" s="23">
        <v>1.98</v>
      </c>
      <c r="AD17" s="24">
        <v>9.67</v>
      </c>
      <c r="AE17" s="39">
        <v>2</v>
      </c>
      <c r="AF17" s="40">
        <v>1</v>
      </c>
      <c r="AG17" s="25">
        <v>764.57844376241201</v>
      </c>
      <c r="AH17" s="26">
        <v>1378.4076548113378</v>
      </c>
      <c r="AI17" s="26">
        <v>1917.3135945116449</v>
      </c>
      <c r="AJ17" s="41">
        <v>10</v>
      </c>
      <c r="AK17" s="42">
        <v>26</v>
      </c>
    </row>
    <row r="18" spans="2:37" x14ac:dyDescent="0.25">
      <c r="B18" s="15" t="s">
        <v>67</v>
      </c>
      <c r="C18" s="16" t="s">
        <v>60</v>
      </c>
      <c r="D18" s="16" t="s">
        <v>261</v>
      </c>
      <c r="E18" s="17" t="s">
        <v>70</v>
      </c>
      <c r="F18" s="10" t="s">
        <v>71</v>
      </c>
      <c r="G18" s="28"/>
      <c r="H18" s="13" t="s">
        <v>51</v>
      </c>
      <c r="I18" s="11">
        <v>1</v>
      </c>
      <c r="J18" s="14"/>
      <c r="K18" s="11"/>
      <c r="L18" s="12" t="s">
        <v>51</v>
      </c>
      <c r="M18" s="19">
        <v>54</v>
      </c>
      <c r="N18" s="20">
        <v>147</v>
      </c>
      <c r="O18" s="21"/>
      <c r="P18" s="23">
        <v>210.01</v>
      </c>
      <c r="Q18" s="39">
        <v>54</v>
      </c>
      <c r="R18" s="39">
        <v>146.5</v>
      </c>
      <c r="S18" s="39"/>
      <c r="T18" s="39"/>
      <c r="U18" s="39"/>
      <c r="V18" s="24">
        <v>11.105</v>
      </c>
      <c r="W18" s="24">
        <v>11.105</v>
      </c>
      <c r="X18" s="24"/>
      <c r="Y18" s="24"/>
      <c r="Z18" s="18"/>
      <c r="AA18" s="22">
        <v>6.2E-2</v>
      </c>
      <c r="AB18" s="21">
        <v>36</v>
      </c>
      <c r="AC18" s="23">
        <v>1.98</v>
      </c>
      <c r="AD18" s="24">
        <v>9.67</v>
      </c>
      <c r="AE18" s="39">
        <v>2</v>
      </c>
      <c r="AF18" s="40">
        <v>1</v>
      </c>
      <c r="AG18" s="25">
        <v>764.57844376241201</v>
      </c>
      <c r="AH18" s="26">
        <v>1378.4076548113378</v>
      </c>
      <c r="AI18" s="26">
        <v>1917.3135945116449</v>
      </c>
      <c r="AJ18" s="41">
        <v>10</v>
      </c>
      <c r="AK18" s="42">
        <v>26</v>
      </c>
    </row>
    <row r="19" spans="2:37" x14ac:dyDescent="0.25">
      <c r="B19" s="15" t="s">
        <v>262</v>
      </c>
      <c r="C19" s="16" t="s">
        <v>60</v>
      </c>
      <c r="D19" s="16"/>
      <c r="E19" s="17" t="s">
        <v>263</v>
      </c>
      <c r="F19" s="10" t="s">
        <v>264</v>
      </c>
      <c r="G19" s="28">
        <v>43101</v>
      </c>
      <c r="H19" s="13" t="s">
        <v>114</v>
      </c>
      <c r="I19" s="11">
        <v>1</v>
      </c>
      <c r="J19" s="14"/>
      <c r="K19" s="11"/>
      <c r="L19" s="12" t="s">
        <v>111</v>
      </c>
      <c r="M19" s="19">
        <v>10</v>
      </c>
      <c r="N19" s="20">
        <v>14.8</v>
      </c>
      <c r="O19" s="21"/>
      <c r="P19" s="23"/>
      <c r="Q19" s="39"/>
      <c r="R19" s="39"/>
      <c r="S19" s="39"/>
      <c r="T19" s="39"/>
      <c r="U19" s="39"/>
      <c r="V19" s="24"/>
      <c r="W19" s="24"/>
      <c r="X19" s="24"/>
      <c r="Y19" s="24"/>
      <c r="Z19" s="18"/>
      <c r="AA19" s="22">
        <v>6.7000000000000004E-2</v>
      </c>
      <c r="AB19" s="21">
        <v>24</v>
      </c>
      <c r="AC19" s="23">
        <v>0.04</v>
      </c>
      <c r="AD19" s="24">
        <v>0.04</v>
      </c>
      <c r="AE19" s="39">
        <v>4</v>
      </c>
      <c r="AF19" s="40">
        <v>0.5</v>
      </c>
      <c r="AG19" s="25">
        <v>2000</v>
      </c>
      <c r="AH19" s="26">
        <v>4000</v>
      </c>
      <c r="AI19" s="26">
        <v>6000</v>
      </c>
      <c r="AJ19" s="41">
        <v>2</v>
      </c>
      <c r="AK19" s="42">
        <v>4</v>
      </c>
    </row>
    <row r="20" spans="2:37" x14ac:dyDescent="0.25">
      <c r="B20" s="15" t="s">
        <v>67</v>
      </c>
      <c r="C20" s="16" t="s">
        <v>60</v>
      </c>
      <c r="D20" s="16" t="s">
        <v>265</v>
      </c>
      <c r="E20" s="17" t="s">
        <v>72</v>
      </c>
      <c r="F20" s="10" t="s">
        <v>73</v>
      </c>
      <c r="G20" s="28"/>
      <c r="H20" s="13" t="s">
        <v>74</v>
      </c>
      <c r="I20" s="11">
        <v>1</v>
      </c>
      <c r="J20" s="14"/>
      <c r="K20" s="11"/>
      <c r="L20" s="12" t="s">
        <v>74</v>
      </c>
      <c r="M20" s="19">
        <v>8</v>
      </c>
      <c r="N20" s="20">
        <v>58</v>
      </c>
      <c r="O20" s="21"/>
      <c r="P20" s="23">
        <v>180</v>
      </c>
      <c r="Q20" s="39">
        <v>8</v>
      </c>
      <c r="R20" s="39">
        <v>53</v>
      </c>
      <c r="S20" s="39">
        <v>58</v>
      </c>
      <c r="T20" s="39"/>
      <c r="U20" s="39"/>
      <c r="V20" s="24">
        <v>11.05</v>
      </c>
      <c r="W20" s="24">
        <v>11.05</v>
      </c>
      <c r="X20" s="24">
        <v>11.05</v>
      </c>
      <c r="Y20" s="24"/>
      <c r="Z20" s="18"/>
      <c r="AA20" s="22">
        <v>2.4E-2</v>
      </c>
      <c r="AB20" s="21">
        <v>72</v>
      </c>
      <c r="AC20" s="23">
        <v>5</v>
      </c>
      <c r="AD20" s="24">
        <v>6.43</v>
      </c>
      <c r="AE20" s="39">
        <v>0.02</v>
      </c>
      <c r="AF20" s="40">
        <v>0.25</v>
      </c>
      <c r="AG20" s="25">
        <v>8</v>
      </c>
      <c r="AH20" s="26"/>
      <c r="AI20" s="26"/>
      <c r="AJ20" s="41"/>
      <c r="AK20" s="42"/>
    </row>
    <row r="21" spans="2:37" x14ac:dyDescent="0.25">
      <c r="B21" s="15" t="s">
        <v>67</v>
      </c>
      <c r="C21" s="16" t="s">
        <v>60</v>
      </c>
      <c r="D21" s="16" t="s">
        <v>266</v>
      </c>
      <c r="E21" s="17" t="s">
        <v>75</v>
      </c>
      <c r="F21" s="10" t="s">
        <v>76</v>
      </c>
      <c r="G21" s="28"/>
      <c r="H21" s="13" t="s">
        <v>74</v>
      </c>
      <c r="I21" s="11">
        <v>1</v>
      </c>
      <c r="J21" s="14"/>
      <c r="K21" s="11"/>
      <c r="L21" s="12" t="s">
        <v>74</v>
      </c>
      <c r="M21" s="19">
        <v>8</v>
      </c>
      <c r="N21" s="20">
        <v>58</v>
      </c>
      <c r="O21" s="21"/>
      <c r="P21" s="23">
        <v>180</v>
      </c>
      <c r="Q21" s="39">
        <v>8</v>
      </c>
      <c r="R21" s="39">
        <v>53</v>
      </c>
      <c r="S21" s="39">
        <v>58</v>
      </c>
      <c r="T21" s="39"/>
      <c r="U21" s="39"/>
      <c r="V21" s="24">
        <v>11.05</v>
      </c>
      <c r="W21" s="24">
        <v>11.05</v>
      </c>
      <c r="X21" s="24">
        <v>11.05</v>
      </c>
      <c r="Y21" s="24"/>
      <c r="Z21" s="18"/>
      <c r="AA21" s="22">
        <v>2.4E-2</v>
      </c>
      <c r="AB21" s="21">
        <v>72</v>
      </c>
      <c r="AC21" s="23">
        <v>5</v>
      </c>
      <c r="AD21" s="24">
        <v>6.43</v>
      </c>
      <c r="AE21" s="39">
        <v>0.02</v>
      </c>
      <c r="AF21" s="40">
        <v>0.25</v>
      </c>
      <c r="AG21" s="25">
        <v>8</v>
      </c>
      <c r="AH21" s="26"/>
      <c r="AI21" s="26"/>
      <c r="AJ21" s="41"/>
      <c r="AK21" s="42"/>
    </row>
    <row r="22" spans="2:37" x14ac:dyDescent="0.25">
      <c r="B22" s="15" t="s">
        <v>38</v>
      </c>
      <c r="C22" s="16" t="s">
        <v>60</v>
      </c>
      <c r="D22" s="16" t="s">
        <v>250</v>
      </c>
      <c r="E22" s="17" t="s">
        <v>79</v>
      </c>
      <c r="F22" s="10" t="s">
        <v>80</v>
      </c>
      <c r="G22" s="28"/>
      <c r="H22" s="13" t="s">
        <v>74</v>
      </c>
      <c r="I22" s="11">
        <v>1</v>
      </c>
      <c r="J22" s="14"/>
      <c r="K22" s="11"/>
      <c r="L22" s="12" t="s">
        <v>74</v>
      </c>
      <c r="M22" s="19">
        <v>8</v>
      </c>
      <c r="N22" s="20">
        <v>53</v>
      </c>
      <c r="O22" s="21"/>
      <c r="P22" s="23">
        <v>180</v>
      </c>
      <c r="Q22" s="39">
        <v>53</v>
      </c>
      <c r="R22" s="39"/>
      <c r="S22" s="39"/>
      <c r="T22" s="39"/>
      <c r="U22" s="39"/>
      <c r="V22" s="24">
        <v>11.05</v>
      </c>
      <c r="W22" s="24"/>
      <c r="X22" s="24"/>
      <c r="Y22" s="24"/>
      <c r="Z22" s="18"/>
      <c r="AA22" s="22">
        <v>2.4E-2</v>
      </c>
      <c r="AB22" s="21">
        <v>469</v>
      </c>
      <c r="AC22" s="23">
        <v>50</v>
      </c>
      <c r="AD22" s="24">
        <v>50</v>
      </c>
      <c r="AE22" s="39">
        <v>0.02</v>
      </c>
      <c r="AF22" s="40">
        <v>0.25</v>
      </c>
      <c r="AG22" s="25">
        <v>8</v>
      </c>
      <c r="AH22" s="26"/>
      <c r="AI22" s="26"/>
      <c r="AJ22" s="41"/>
      <c r="AK22" s="42"/>
    </row>
    <row r="23" spans="2:37" x14ac:dyDescent="0.25">
      <c r="B23" s="15" t="s">
        <v>81</v>
      </c>
      <c r="C23" s="16" t="s">
        <v>60</v>
      </c>
      <c r="D23" s="16" t="s">
        <v>256</v>
      </c>
      <c r="E23" s="17" t="s">
        <v>82</v>
      </c>
      <c r="F23" s="10" t="s">
        <v>83</v>
      </c>
      <c r="G23" s="28"/>
      <c r="H23" s="13" t="s">
        <v>51</v>
      </c>
      <c r="I23" s="11">
        <v>1</v>
      </c>
      <c r="J23" s="14"/>
      <c r="K23" s="11"/>
      <c r="L23" s="12" t="s">
        <v>51</v>
      </c>
      <c r="M23" s="19">
        <v>6</v>
      </c>
      <c r="N23" s="20">
        <v>12.084</v>
      </c>
      <c r="O23" s="21"/>
      <c r="P23" s="23">
        <v>15.407999999999999</v>
      </c>
      <c r="Q23" s="39">
        <v>9</v>
      </c>
      <c r="R23" s="39">
        <v>12</v>
      </c>
      <c r="S23" s="39"/>
      <c r="T23" s="39"/>
      <c r="U23" s="39"/>
      <c r="V23" s="24">
        <v>7.6319999999999997</v>
      </c>
      <c r="W23" s="24">
        <v>8.3160000000000007</v>
      </c>
      <c r="X23" s="24"/>
      <c r="Y23" s="24"/>
      <c r="Z23" s="18"/>
      <c r="AA23" s="22">
        <v>6.2E-2</v>
      </c>
      <c r="AB23" s="21">
        <v>48</v>
      </c>
      <c r="AC23" s="23">
        <v>4.0320000000000009</v>
      </c>
      <c r="AD23" s="24">
        <v>4.0320000000000009</v>
      </c>
      <c r="AE23" s="39">
        <v>0.5</v>
      </c>
      <c r="AF23" s="40">
        <v>0.5</v>
      </c>
      <c r="AG23" s="25">
        <v>0.62</v>
      </c>
      <c r="AH23" s="26"/>
      <c r="AI23" s="26"/>
      <c r="AJ23" s="41"/>
      <c r="AK23" s="42"/>
    </row>
    <row r="24" spans="2:37" x14ac:dyDescent="0.25">
      <c r="B24" s="15" t="s">
        <v>38</v>
      </c>
      <c r="C24" s="16" t="s">
        <v>60</v>
      </c>
      <c r="D24" s="16" t="s">
        <v>249</v>
      </c>
      <c r="E24" s="17" t="s">
        <v>77</v>
      </c>
      <c r="F24" s="10" t="s">
        <v>78</v>
      </c>
      <c r="G24" s="28"/>
      <c r="H24" s="13" t="s">
        <v>51</v>
      </c>
      <c r="I24" s="11">
        <v>1</v>
      </c>
      <c r="J24" s="14"/>
      <c r="K24" s="11"/>
      <c r="L24" s="12" t="s">
        <v>51</v>
      </c>
      <c r="M24" s="19">
        <v>260</v>
      </c>
      <c r="N24" s="20">
        <v>412</v>
      </c>
      <c r="O24" s="21"/>
      <c r="P24" s="23">
        <v>633.76</v>
      </c>
      <c r="Q24" s="39">
        <v>260</v>
      </c>
      <c r="R24" s="39">
        <v>328</v>
      </c>
      <c r="S24" s="39">
        <v>372</v>
      </c>
      <c r="T24" s="39">
        <v>404</v>
      </c>
      <c r="U24" s="39">
        <v>412</v>
      </c>
      <c r="V24" s="24">
        <v>4.3840000000000003</v>
      </c>
      <c r="W24" s="24">
        <v>5.3410000000000002</v>
      </c>
      <c r="X24" s="24">
        <v>5.5730000000000004</v>
      </c>
      <c r="Y24" s="24">
        <v>5.6029999999999998</v>
      </c>
      <c r="Z24" s="24">
        <v>5.6029999999999998</v>
      </c>
      <c r="AA24" s="22">
        <v>6.2E-2</v>
      </c>
      <c r="AB24" s="21">
        <v>176</v>
      </c>
      <c r="AC24" s="23">
        <v>15</v>
      </c>
      <c r="AD24" s="24">
        <v>8.35</v>
      </c>
      <c r="AE24" s="39">
        <v>4</v>
      </c>
      <c r="AF24" s="40">
        <v>4</v>
      </c>
      <c r="AG24" s="25">
        <v>1088</v>
      </c>
      <c r="AH24" s="26">
        <v>3046</v>
      </c>
      <c r="AI24" s="26">
        <v>5257</v>
      </c>
      <c r="AJ24" s="41">
        <v>12</v>
      </c>
      <c r="AK24" s="42">
        <v>38</v>
      </c>
    </row>
    <row r="25" spans="2:37" x14ac:dyDescent="0.25">
      <c r="B25" s="15" t="s">
        <v>38</v>
      </c>
      <c r="C25" s="16" t="s">
        <v>39</v>
      </c>
      <c r="D25" s="16" t="s">
        <v>240</v>
      </c>
      <c r="E25" s="17" t="s">
        <v>84</v>
      </c>
      <c r="F25" s="10" t="s">
        <v>85</v>
      </c>
      <c r="G25" s="28"/>
      <c r="H25" s="13" t="s">
        <v>51</v>
      </c>
      <c r="I25" s="11">
        <v>1</v>
      </c>
      <c r="J25" s="14"/>
      <c r="K25" s="11"/>
      <c r="L25" s="12" t="s">
        <v>51</v>
      </c>
      <c r="M25" s="19">
        <v>203</v>
      </c>
      <c r="N25" s="20">
        <v>423</v>
      </c>
      <c r="O25" s="21">
        <v>415</v>
      </c>
      <c r="P25" s="23">
        <v>594.70000000000005</v>
      </c>
      <c r="Q25" s="39">
        <v>203</v>
      </c>
      <c r="R25" s="39">
        <v>405</v>
      </c>
      <c r="S25" s="39">
        <v>415</v>
      </c>
      <c r="T25" s="39">
        <v>416</v>
      </c>
      <c r="U25" s="39"/>
      <c r="V25" s="24">
        <v>4.0179999999999998</v>
      </c>
      <c r="W25" s="24">
        <v>5.6790000000000003</v>
      </c>
      <c r="X25" s="24">
        <v>5.6790000000000003</v>
      </c>
      <c r="Y25" s="24">
        <v>5.6790000000000003</v>
      </c>
      <c r="Z25" s="18"/>
      <c r="AA25" s="22">
        <v>6.2E-2</v>
      </c>
      <c r="AB25" s="21">
        <v>176</v>
      </c>
      <c r="AC25" s="23">
        <v>10</v>
      </c>
      <c r="AD25" s="24">
        <v>9</v>
      </c>
      <c r="AE25" s="39">
        <v>4</v>
      </c>
      <c r="AF25" s="40">
        <v>1</v>
      </c>
      <c r="AG25" s="25">
        <v>2600</v>
      </c>
      <c r="AH25" s="26">
        <v>2604</v>
      </c>
      <c r="AI25" s="26">
        <v>7700</v>
      </c>
      <c r="AJ25" s="41">
        <v>12</v>
      </c>
      <c r="AK25" s="42">
        <v>60</v>
      </c>
    </row>
    <row r="26" spans="2:37" x14ac:dyDescent="0.25">
      <c r="B26" s="15" t="s">
        <v>191</v>
      </c>
      <c r="C26" s="16" t="s">
        <v>39</v>
      </c>
      <c r="D26" s="16"/>
      <c r="E26" s="17" t="s">
        <v>192</v>
      </c>
      <c r="F26" s="10" t="s">
        <v>193</v>
      </c>
      <c r="G26" s="28">
        <v>43009</v>
      </c>
      <c r="H26" s="13" t="s">
        <v>74</v>
      </c>
      <c r="I26" s="11">
        <v>1</v>
      </c>
      <c r="J26" s="14"/>
      <c r="K26" s="11"/>
      <c r="L26" s="12" t="s">
        <v>111</v>
      </c>
      <c r="M26" s="19">
        <v>21.35</v>
      </c>
      <c r="N26" s="20">
        <v>68.197000000000003</v>
      </c>
      <c r="O26" s="21">
        <v>67.563999999999993</v>
      </c>
      <c r="P26" s="23"/>
      <c r="Q26" s="39"/>
      <c r="R26" s="39"/>
      <c r="S26" s="39"/>
      <c r="T26" s="39"/>
      <c r="U26" s="39"/>
      <c r="V26" s="24"/>
      <c r="W26" s="24"/>
      <c r="X26" s="24"/>
      <c r="Y26" s="24"/>
      <c r="Z26" s="18"/>
      <c r="AA26" s="22">
        <v>6.7000000000000004E-2</v>
      </c>
      <c r="AB26" s="21">
        <v>36</v>
      </c>
      <c r="AC26" s="23">
        <v>0.91500000000000004</v>
      </c>
      <c r="AD26" s="24">
        <v>0.91500000000000004</v>
      </c>
      <c r="AE26" s="39"/>
      <c r="AF26" s="40"/>
      <c r="AG26" s="25">
        <v>1323.7</v>
      </c>
      <c r="AH26" s="26">
        <v>1558.55</v>
      </c>
      <c r="AI26" s="26"/>
      <c r="AJ26" s="41">
        <v>24</v>
      </c>
      <c r="AK26" s="42" t="s">
        <v>194</v>
      </c>
    </row>
    <row r="27" spans="2:37" x14ac:dyDescent="0.25">
      <c r="B27" s="15" t="s">
        <v>86</v>
      </c>
      <c r="C27" s="16" t="s">
        <v>39</v>
      </c>
      <c r="D27" s="16" t="s">
        <v>258</v>
      </c>
      <c r="E27" s="17" t="s">
        <v>87</v>
      </c>
      <c r="F27" s="10" t="s">
        <v>88</v>
      </c>
      <c r="G27" s="28"/>
      <c r="H27" s="13" t="s">
        <v>74</v>
      </c>
      <c r="I27" s="11">
        <v>1</v>
      </c>
      <c r="J27" s="14"/>
      <c r="K27" s="11"/>
      <c r="L27" s="12" t="s">
        <v>142</v>
      </c>
      <c r="M27" s="19">
        <v>41</v>
      </c>
      <c r="N27" s="20">
        <v>117.6</v>
      </c>
      <c r="O27" s="21"/>
      <c r="P27" s="23">
        <v>497.6</v>
      </c>
      <c r="Q27" s="39">
        <v>88</v>
      </c>
      <c r="R27" s="39">
        <v>112</v>
      </c>
      <c r="S27" s="39">
        <v>118</v>
      </c>
      <c r="T27" s="39"/>
      <c r="U27" s="39"/>
      <c r="V27" s="24">
        <v>3.9329999999999998</v>
      </c>
      <c r="W27" s="24">
        <v>8.9499999999999993</v>
      </c>
      <c r="X27" s="24">
        <v>8.9499999999999993</v>
      </c>
      <c r="Y27" s="24"/>
      <c r="Z27" s="18"/>
      <c r="AA27" s="22">
        <v>7.9000000000000001E-2</v>
      </c>
      <c r="AB27" s="21">
        <v>72</v>
      </c>
      <c r="AC27" s="23">
        <v>1.76</v>
      </c>
      <c r="AD27" s="24">
        <v>1.76</v>
      </c>
      <c r="AE27" s="39">
        <v>4</v>
      </c>
      <c r="AF27" s="40">
        <v>0.5</v>
      </c>
      <c r="AG27" s="25">
        <v>436</v>
      </c>
      <c r="AH27" s="26">
        <v>1084</v>
      </c>
      <c r="AI27" s="26">
        <v>2308</v>
      </c>
      <c r="AJ27" s="41">
        <v>12</v>
      </c>
      <c r="AK27" s="42">
        <v>48</v>
      </c>
    </row>
    <row r="28" spans="2:37" x14ac:dyDescent="0.25">
      <c r="B28" s="15" t="s">
        <v>86</v>
      </c>
      <c r="C28" s="16" t="s">
        <v>39</v>
      </c>
      <c r="D28" s="16" t="s">
        <v>246</v>
      </c>
      <c r="E28" s="17" t="s">
        <v>89</v>
      </c>
      <c r="F28" s="10" t="s">
        <v>90</v>
      </c>
      <c r="G28" s="28"/>
      <c r="H28" s="13" t="s">
        <v>74</v>
      </c>
      <c r="I28" s="11">
        <v>1</v>
      </c>
      <c r="J28" s="14"/>
      <c r="K28" s="11"/>
      <c r="L28" s="12" t="s">
        <v>74</v>
      </c>
      <c r="M28" s="19">
        <v>20</v>
      </c>
      <c r="N28" s="20">
        <v>58</v>
      </c>
      <c r="O28" s="21"/>
      <c r="P28" s="23">
        <v>85</v>
      </c>
      <c r="Q28" s="39">
        <v>58</v>
      </c>
      <c r="R28" s="39"/>
      <c r="S28" s="39"/>
      <c r="T28" s="39"/>
      <c r="U28" s="39"/>
      <c r="V28" s="24">
        <v>9.5</v>
      </c>
      <c r="W28" s="24"/>
      <c r="X28" s="24"/>
      <c r="Y28" s="24"/>
      <c r="Z28" s="18"/>
      <c r="AA28" s="22">
        <v>2.4E-2</v>
      </c>
      <c r="AB28" s="21">
        <v>24</v>
      </c>
      <c r="AC28" s="23">
        <v>5</v>
      </c>
      <c r="AD28" s="24">
        <v>5</v>
      </c>
      <c r="AE28" s="39"/>
      <c r="AF28" s="40">
        <v>0.5</v>
      </c>
      <c r="AG28" s="25">
        <v>22</v>
      </c>
      <c r="AH28" s="26"/>
      <c r="AI28" s="26"/>
      <c r="AJ28" s="41"/>
      <c r="AK28" s="42"/>
    </row>
    <row r="29" spans="2:37" x14ac:dyDescent="0.25">
      <c r="B29" s="15" t="s">
        <v>86</v>
      </c>
      <c r="C29" s="16" t="s">
        <v>39</v>
      </c>
      <c r="D29" s="16" t="s">
        <v>247</v>
      </c>
      <c r="E29" s="17" t="s">
        <v>91</v>
      </c>
      <c r="F29" s="10" t="s">
        <v>90</v>
      </c>
      <c r="G29" s="28"/>
      <c r="H29" s="13" t="s">
        <v>74</v>
      </c>
      <c r="I29" s="11">
        <v>1</v>
      </c>
      <c r="J29" s="14"/>
      <c r="K29" s="11"/>
      <c r="L29" s="12" t="s">
        <v>74</v>
      </c>
      <c r="M29" s="19">
        <v>20</v>
      </c>
      <c r="N29" s="20">
        <v>58</v>
      </c>
      <c r="O29" s="21"/>
      <c r="P29" s="23">
        <v>85</v>
      </c>
      <c r="Q29" s="39">
        <v>58</v>
      </c>
      <c r="R29" s="39"/>
      <c r="S29" s="39"/>
      <c r="T29" s="39"/>
      <c r="U29" s="39"/>
      <c r="V29" s="24">
        <v>9.5</v>
      </c>
      <c r="W29" s="24"/>
      <c r="X29" s="24"/>
      <c r="Y29" s="24"/>
      <c r="Z29" s="18"/>
      <c r="AA29" s="22">
        <v>2.4E-2</v>
      </c>
      <c r="AB29" s="21">
        <v>24</v>
      </c>
      <c r="AC29" s="23">
        <v>5</v>
      </c>
      <c r="AD29" s="24">
        <v>5</v>
      </c>
      <c r="AE29" s="39"/>
      <c r="AF29" s="40">
        <v>0.5</v>
      </c>
      <c r="AG29" s="25">
        <v>22</v>
      </c>
      <c r="AH29" s="26"/>
      <c r="AI29" s="26"/>
      <c r="AJ29" s="41"/>
      <c r="AK29" s="42"/>
    </row>
    <row r="30" spans="2:37" x14ac:dyDescent="0.25">
      <c r="B30" s="15" t="s">
        <v>38</v>
      </c>
      <c r="C30" s="16" t="s">
        <v>39</v>
      </c>
      <c r="D30" s="16" t="s">
        <v>217</v>
      </c>
      <c r="E30" s="17" t="s">
        <v>92</v>
      </c>
      <c r="F30" s="10" t="s">
        <v>93</v>
      </c>
      <c r="G30" s="28"/>
      <c r="H30" s="13" t="s">
        <v>42</v>
      </c>
      <c r="I30" s="11">
        <v>1</v>
      </c>
      <c r="J30" s="14"/>
      <c r="K30" s="11"/>
      <c r="L30" s="12" t="s">
        <v>42</v>
      </c>
      <c r="M30" s="33"/>
      <c r="N30" s="20">
        <v>10</v>
      </c>
      <c r="O30" s="34"/>
      <c r="P30" s="33"/>
      <c r="Q30" s="35"/>
      <c r="R30" s="35"/>
      <c r="S30" s="35"/>
      <c r="T30" s="35"/>
      <c r="U30" s="35"/>
      <c r="V30" s="35"/>
      <c r="W30" s="35"/>
      <c r="X30" s="35"/>
      <c r="Y30" s="35"/>
      <c r="Z30" s="34"/>
      <c r="AA30" s="22">
        <v>4.4999999999999998E-2</v>
      </c>
      <c r="AB30" s="21">
        <v>86</v>
      </c>
      <c r="AC30" s="23">
        <v>5</v>
      </c>
      <c r="AD30" s="24">
        <v>10</v>
      </c>
      <c r="AE30" s="35"/>
      <c r="AF30" s="34"/>
      <c r="AG30" s="36"/>
      <c r="AH30" s="37"/>
      <c r="AI30" s="37"/>
      <c r="AJ30" s="37"/>
      <c r="AK30" s="38"/>
    </row>
    <row r="31" spans="2:37" x14ac:dyDescent="0.25">
      <c r="B31" s="15" t="s">
        <v>38</v>
      </c>
      <c r="C31" s="16" t="s">
        <v>39</v>
      </c>
      <c r="D31" s="16" t="s">
        <v>218</v>
      </c>
      <c r="E31" s="17" t="s">
        <v>94</v>
      </c>
      <c r="F31" s="10" t="s">
        <v>95</v>
      </c>
      <c r="G31" s="28"/>
      <c r="H31" s="13" t="s">
        <v>42</v>
      </c>
      <c r="I31" s="11">
        <v>1</v>
      </c>
      <c r="J31" s="14"/>
      <c r="K31" s="11"/>
      <c r="L31" s="12" t="s">
        <v>42</v>
      </c>
      <c r="M31" s="33"/>
      <c r="N31" s="20">
        <v>10</v>
      </c>
      <c r="O31" s="34"/>
      <c r="P31" s="33"/>
      <c r="Q31" s="35"/>
      <c r="R31" s="35"/>
      <c r="S31" s="35"/>
      <c r="T31" s="35"/>
      <c r="U31" s="35"/>
      <c r="V31" s="35"/>
      <c r="W31" s="35"/>
      <c r="X31" s="35"/>
      <c r="Y31" s="35"/>
      <c r="Z31" s="34"/>
      <c r="AA31" s="22">
        <v>4.4999999999999998E-2</v>
      </c>
      <c r="AB31" s="21">
        <v>86</v>
      </c>
      <c r="AC31" s="23">
        <v>5</v>
      </c>
      <c r="AD31" s="24">
        <v>10</v>
      </c>
      <c r="AE31" s="35"/>
      <c r="AF31" s="34"/>
      <c r="AG31" s="36"/>
      <c r="AH31" s="37"/>
      <c r="AI31" s="37"/>
      <c r="AJ31" s="37"/>
      <c r="AK31" s="38"/>
    </row>
    <row r="32" spans="2:37" x14ac:dyDescent="0.25">
      <c r="B32" s="15" t="s">
        <v>38</v>
      </c>
      <c r="C32" s="16" t="s">
        <v>39</v>
      </c>
      <c r="D32" s="16" t="s">
        <v>219</v>
      </c>
      <c r="E32" s="17" t="s">
        <v>96</v>
      </c>
      <c r="F32" s="10" t="s">
        <v>97</v>
      </c>
      <c r="G32" s="28"/>
      <c r="H32" s="13" t="s">
        <v>42</v>
      </c>
      <c r="I32" s="11">
        <v>1</v>
      </c>
      <c r="J32" s="14"/>
      <c r="K32" s="11"/>
      <c r="L32" s="12" t="s">
        <v>42</v>
      </c>
      <c r="M32" s="33"/>
      <c r="N32" s="20">
        <v>22.5</v>
      </c>
      <c r="O32" s="34"/>
      <c r="P32" s="33"/>
      <c r="Q32" s="35"/>
      <c r="R32" s="35"/>
      <c r="S32" s="35"/>
      <c r="T32" s="35"/>
      <c r="U32" s="35"/>
      <c r="V32" s="35"/>
      <c r="W32" s="35"/>
      <c r="X32" s="35"/>
      <c r="Y32" s="35"/>
      <c r="Z32" s="34"/>
      <c r="AA32" s="22">
        <v>4.4999999999999998E-2</v>
      </c>
      <c r="AB32" s="21">
        <v>83</v>
      </c>
      <c r="AC32" s="23">
        <v>10</v>
      </c>
      <c r="AD32" s="24">
        <v>22.5</v>
      </c>
      <c r="AE32" s="35"/>
      <c r="AF32" s="34"/>
      <c r="AG32" s="36"/>
      <c r="AH32" s="37"/>
      <c r="AI32" s="37"/>
      <c r="AJ32" s="37"/>
      <c r="AK32" s="38"/>
    </row>
    <row r="33" spans="2:37" x14ac:dyDescent="0.25">
      <c r="B33" s="15" t="s">
        <v>38</v>
      </c>
      <c r="C33" s="16" t="s">
        <v>39</v>
      </c>
      <c r="D33" s="16" t="s">
        <v>220</v>
      </c>
      <c r="E33" s="17" t="s">
        <v>98</v>
      </c>
      <c r="F33" s="10" t="s">
        <v>99</v>
      </c>
      <c r="G33" s="28"/>
      <c r="H33" s="13" t="s">
        <v>42</v>
      </c>
      <c r="I33" s="11">
        <v>1</v>
      </c>
      <c r="J33" s="14"/>
      <c r="K33" s="11"/>
      <c r="L33" s="12" t="s">
        <v>42</v>
      </c>
      <c r="M33" s="33"/>
      <c r="N33" s="20">
        <v>22.5</v>
      </c>
      <c r="O33" s="34"/>
      <c r="P33" s="33"/>
      <c r="Q33" s="35"/>
      <c r="R33" s="35"/>
      <c r="S33" s="35"/>
      <c r="T33" s="35"/>
      <c r="U33" s="35"/>
      <c r="V33" s="35"/>
      <c r="W33" s="35"/>
      <c r="X33" s="35"/>
      <c r="Y33" s="35"/>
      <c r="Z33" s="34"/>
      <c r="AA33" s="22">
        <v>4.4999999999999998E-2</v>
      </c>
      <c r="AB33" s="21">
        <v>86</v>
      </c>
      <c r="AC33" s="23">
        <v>10</v>
      </c>
      <c r="AD33" s="24">
        <v>22.5</v>
      </c>
      <c r="AE33" s="35"/>
      <c r="AF33" s="34"/>
      <c r="AG33" s="36"/>
      <c r="AH33" s="37"/>
      <c r="AI33" s="37"/>
      <c r="AJ33" s="37"/>
      <c r="AK33" s="38"/>
    </row>
    <row r="34" spans="2:37" x14ac:dyDescent="0.25">
      <c r="B34" s="15" t="s">
        <v>100</v>
      </c>
      <c r="C34" s="16" t="s">
        <v>39</v>
      </c>
      <c r="D34" s="16" t="s">
        <v>243</v>
      </c>
      <c r="E34" s="17" t="s">
        <v>101</v>
      </c>
      <c r="F34" s="10" t="s">
        <v>102</v>
      </c>
      <c r="G34" s="28"/>
      <c r="H34" s="13" t="s">
        <v>51</v>
      </c>
      <c r="I34" s="11">
        <v>1</v>
      </c>
      <c r="J34" s="14"/>
      <c r="K34" s="11"/>
      <c r="L34" s="12" t="s">
        <v>51</v>
      </c>
      <c r="M34" s="19">
        <v>165</v>
      </c>
      <c r="N34" s="20">
        <v>464</v>
      </c>
      <c r="O34" s="21">
        <v>458.5</v>
      </c>
      <c r="P34" s="23">
        <v>605</v>
      </c>
      <c r="Q34" s="39">
        <v>203</v>
      </c>
      <c r="R34" s="39">
        <v>320</v>
      </c>
      <c r="S34" s="39">
        <v>464</v>
      </c>
      <c r="T34" s="39"/>
      <c r="U34" s="39"/>
      <c r="V34" s="24">
        <v>4.0891462675312065</v>
      </c>
      <c r="W34" s="24">
        <v>5.4069367702192022</v>
      </c>
      <c r="X34" s="24">
        <v>5.6228151686899235</v>
      </c>
      <c r="Y34" s="24"/>
      <c r="Z34" s="18"/>
      <c r="AA34" s="22">
        <v>6.2E-2</v>
      </c>
      <c r="AB34" s="21">
        <v>55</v>
      </c>
      <c r="AC34" s="23">
        <v>17.170000000000002</v>
      </c>
      <c r="AD34" s="24">
        <v>18.5</v>
      </c>
      <c r="AE34" s="39">
        <v>4</v>
      </c>
      <c r="AF34" s="40">
        <v>4</v>
      </c>
      <c r="AG34" s="25">
        <v>1100</v>
      </c>
      <c r="AH34" s="26">
        <v>1700</v>
      </c>
      <c r="AI34" s="26">
        <v>3300</v>
      </c>
      <c r="AJ34" s="41">
        <v>12</v>
      </c>
      <c r="AK34" s="42">
        <v>60</v>
      </c>
    </row>
    <row r="35" spans="2:37" x14ac:dyDescent="0.25">
      <c r="B35" s="15" t="s">
        <v>103</v>
      </c>
      <c r="C35" s="16" t="s">
        <v>39</v>
      </c>
      <c r="D35" s="16" t="s">
        <v>242</v>
      </c>
      <c r="E35" s="17" t="s">
        <v>104</v>
      </c>
      <c r="F35" s="10" t="s">
        <v>105</v>
      </c>
      <c r="G35" s="28"/>
      <c r="H35" s="13" t="s">
        <v>51</v>
      </c>
      <c r="I35" s="11">
        <v>1</v>
      </c>
      <c r="J35" s="14"/>
      <c r="K35" s="11"/>
      <c r="L35" s="12" t="s">
        <v>51</v>
      </c>
      <c r="M35" s="19">
        <v>121</v>
      </c>
      <c r="N35" s="20">
        <v>404</v>
      </c>
      <c r="O35" s="21">
        <v>391.88</v>
      </c>
      <c r="P35" s="23">
        <v>603.6</v>
      </c>
      <c r="Q35" s="39">
        <v>121</v>
      </c>
      <c r="R35" s="39">
        <v>150</v>
      </c>
      <c r="S35" s="39">
        <v>170</v>
      </c>
      <c r="T35" s="39">
        <v>230</v>
      </c>
      <c r="U35" s="39">
        <v>412</v>
      </c>
      <c r="V35" s="24">
        <v>4.1271000000000004</v>
      </c>
      <c r="W35" s="24">
        <v>4.1289999999999996</v>
      </c>
      <c r="X35" s="24">
        <v>4.7548999999999992</v>
      </c>
      <c r="Y35" s="24">
        <v>5.4287999999999998</v>
      </c>
      <c r="Z35" s="18">
        <v>5.7166999999999994</v>
      </c>
      <c r="AA35" s="22">
        <v>6.2E-2</v>
      </c>
      <c r="AB35" s="21">
        <v>55</v>
      </c>
      <c r="AC35" s="23">
        <v>20</v>
      </c>
      <c r="AD35" s="24">
        <v>20</v>
      </c>
      <c r="AE35" s="39">
        <v>4</v>
      </c>
      <c r="AF35" s="40">
        <v>4</v>
      </c>
      <c r="AG35" s="25">
        <v>318.45400000000001</v>
      </c>
      <c r="AH35" s="26">
        <v>531.12900000000002</v>
      </c>
      <c r="AI35" s="26">
        <v>644.17100000000005</v>
      </c>
      <c r="AJ35" s="41">
        <v>12</v>
      </c>
      <c r="AK35" s="42">
        <v>60</v>
      </c>
    </row>
    <row r="36" spans="2:37" x14ac:dyDescent="0.25">
      <c r="B36" s="15" t="s">
        <v>103</v>
      </c>
      <c r="C36" s="16" t="s">
        <v>39</v>
      </c>
      <c r="D36" s="16" t="s">
        <v>239</v>
      </c>
      <c r="E36" s="17" t="s">
        <v>106</v>
      </c>
      <c r="F36" s="10" t="s">
        <v>107</v>
      </c>
      <c r="G36" s="28"/>
      <c r="H36" s="13" t="s">
        <v>51</v>
      </c>
      <c r="I36" s="11">
        <v>1</v>
      </c>
      <c r="J36" s="14"/>
      <c r="K36" s="11"/>
      <c r="L36" s="12" t="s">
        <v>51</v>
      </c>
      <c r="M36" s="19">
        <v>120</v>
      </c>
      <c r="N36" s="20">
        <v>343</v>
      </c>
      <c r="O36" s="21">
        <v>332.71</v>
      </c>
      <c r="P36" s="23">
        <v>541.20399999999995</v>
      </c>
      <c r="Q36" s="39">
        <v>120</v>
      </c>
      <c r="R36" s="39">
        <v>171</v>
      </c>
      <c r="S36" s="39">
        <v>230</v>
      </c>
      <c r="T36" s="39">
        <v>250</v>
      </c>
      <c r="U36" s="39">
        <v>352</v>
      </c>
      <c r="V36" s="24">
        <v>4.5279999999999996</v>
      </c>
      <c r="W36" s="24">
        <v>4.53</v>
      </c>
      <c r="X36" s="24">
        <v>5.2370000000000001</v>
      </c>
      <c r="Y36" s="24">
        <v>5.2469999999999999</v>
      </c>
      <c r="Z36" s="18">
        <v>6.0389999999999997</v>
      </c>
      <c r="AA36" s="22">
        <v>6.2E-2</v>
      </c>
      <c r="AB36" s="21">
        <v>55</v>
      </c>
      <c r="AC36" s="23">
        <v>7</v>
      </c>
      <c r="AD36" s="24">
        <v>7</v>
      </c>
      <c r="AE36" s="39">
        <v>4</v>
      </c>
      <c r="AF36" s="40">
        <v>4</v>
      </c>
      <c r="AG36" s="25">
        <v>834.68700000000001</v>
      </c>
      <c r="AH36" s="26">
        <v>2803.1959999999999</v>
      </c>
      <c r="AI36" s="26">
        <v>4771.6819999999998</v>
      </c>
      <c r="AJ36" s="41">
        <v>12</v>
      </c>
      <c r="AK36" s="42">
        <v>60</v>
      </c>
    </row>
    <row r="37" spans="2:37" x14ac:dyDescent="0.25">
      <c r="B37" s="15" t="s">
        <v>189</v>
      </c>
      <c r="C37" s="16" t="s">
        <v>60</v>
      </c>
      <c r="D37" s="16" t="s">
        <v>257</v>
      </c>
      <c r="E37" s="17" t="s">
        <v>190</v>
      </c>
      <c r="F37" s="10" t="s">
        <v>190</v>
      </c>
      <c r="G37" s="28"/>
      <c r="H37" s="13" t="s">
        <v>74</v>
      </c>
      <c r="I37" s="11">
        <v>1</v>
      </c>
      <c r="J37" s="14"/>
      <c r="K37" s="11"/>
      <c r="L37" s="12" t="s">
        <v>74</v>
      </c>
      <c r="M37" s="19"/>
      <c r="N37" s="20">
        <v>72</v>
      </c>
      <c r="O37" s="21"/>
      <c r="P37" s="23">
        <v>27</v>
      </c>
      <c r="Q37" s="39"/>
      <c r="R37" s="39">
        <v>72</v>
      </c>
      <c r="S37" s="39"/>
      <c r="T37" s="39"/>
      <c r="U37" s="39"/>
      <c r="V37" s="24">
        <v>12.8</v>
      </c>
      <c r="W37" s="24">
        <v>12.8</v>
      </c>
      <c r="X37" s="24"/>
      <c r="Y37" s="24"/>
      <c r="Z37" s="18"/>
      <c r="AA37" s="22">
        <v>2.4E-2</v>
      </c>
      <c r="AB37" s="21">
        <v>24</v>
      </c>
      <c r="AC37" s="23">
        <v>8</v>
      </c>
      <c r="AD37" s="24">
        <v>8</v>
      </c>
      <c r="AE37" s="39">
        <v>0.5</v>
      </c>
      <c r="AF37" s="40">
        <v>0.5</v>
      </c>
      <c r="AG37" s="25">
        <v>70</v>
      </c>
      <c r="AH37" s="26"/>
      <c r="AI37" s="26"/>
      <c r="AJ37" s="41"/>
      <c r="AK37" s="42"/>
    </row>
    <row r="38" spans="2:37" x14ac:dyDescent="0.25">
      <c r="B38" s="15" t="s">
        <v>108</v>
      </c>
      <c r="C38" s="16" t="s">
        <v>39</v>
      </c>
      <c r="D38" s="16" t="s">
        <v>248</v>
      </c>
      <c r="E38" s="17" t="s">
        <v>109</v>
      </c>
      <c r="F38" s="10" t="s">
        <v>110</v>
      </c>
      <c r="G38" s="28"/>
      <c r="H38" s="13"/>
      <c r="I38" s="11"/>
      <c r="J38" s="14"/>
      <c r="K38" s="11"/>
      <c r="L38" s="12" t="s">
        <v>111</v>
      </c>
      <c r="M38" s="19">
        <v>1</v>
      </c>
      <c r="N38" s="20">
        <v>17</v>
      </c>
      <c r="O38" s="21"/>
      <c r="P38" s="23"/>
      <c r="Q38" s="39"/>
      <c r="R38" s="39"/>
      <c r="S38" s="39"/>
      <c r="T38" s="39"/>
      <c r="U38" s="39"/>
      <c r="V38" s="24"/>
      <c r="W38" s="24"/>
      <c r="X38" s="24"/>
      <c r="Y38" s="24"/>
      <c r="Z38" s="18"/>
      <c r="AA38" s="22">
        <v>6.7000000000000004E-2</v>
      </c>
      <c r="AB38" s="21">
        <v>2.2999999999999998</v>
      </c>
      <c r="AC38" s="23">
        <v>0.36</v>
      </c>
      <c r="AD38" s="24">
        <v>0.65</v>
      </c>
      <c r="AE38" s="39"/>
      <c r="AF38" s="40"/>
      <c r="AG38" s="25"/>
      <c r="AH38" s="26"/>
      <c r="AI38" s="26"/>
      <c r="AJ38" s="41"/>
      <c r="AK38" s="42"/>
    </row>
    <row r="39" spans="2:37" x14ac:dyDescent="0.25">
      <c r="B39" s="15" t="s">
        <v>67</v>
      </c>
      <c r="C39" s="16" t="s">
        <v>60</v>
      </c>
      <c r="D39" s="16" t="s">
        <v>267</v>
      </c>
      <c r="E39" s="17" t="s">
        <v>112</v>
      </c>
      <c r="F39" s="10" t="s">
        <v>113</v>
      </c>
      <c r="G39" s="28"/>
      <c r="H39" s="13" t="s">
        <v>114</v>
      </c>
      <c r="I39" s="11">
        <v>0.8</v>
      </c>
      <c r="J39" s="14" t="s">
        <v>115</v>
      </c>
      <c r="K39" s="11">
        <v>0.2</v>
      </c>
      <c r="L39" s="12" t="s">
        <v>115</v>
      </c>
      <c r="M39" s="19">
        <v>93</v>
      </c>
      <c r="N39" s="20">
        <v>255</v>
      </c>
      <c r="O39" s="21"/>
      <c r="P39" s="23">
        <v>393.60500000000002</v>
      </c>
      <c r="Q39" s="39">
        <v>93</v>
      </c>
      <c r="R39" s="39">
        <v>174.8</v>
      </c>
      <c r="S39" s="39">
        <v>199</v>
      </c>
      <c r="T39" s="39">
        <v>237.6</v>
      </c>
      <c r="U39" s="39"/>
      <c r="V39" s="24">
        <v>8.9700000000000006</v>
      </c>
      <c r="W39" s="24">
        <v>8.9700000000000006</v>
      </c>
      <c r="X39" s="24">
        <v>8.9700000000000006</v>
      </c>
      <c r="Y39" s="24">
        <v>51.28</v>
      </c>
      <c r="Z39" s="18"/>
      <c r="AA39" s="22">
        <v>9.0999999999999998E-2</v>
      </c>
      <c r="AB39" s="21">
        <v>24</v>
      </c>
      <c r="AC39" s="23">
        <v>5.79</v>
      </c>
      <c r="AD39" s="24">
        <v>5.79</v>
      </c>
      <c r="AE39" s="39">
        <v>4</v>
      </c>
      <c r="AF39" s="40">
        <v>0.5</v>
      </c>
      <c r="AG39" s="25">
        <v>2947</v>
      </c>
      <c r="AH39" s="26">
        <v>5134</v>
      </c>
      <c r="AI39" s="26">
        <v>6827</v>
      </c>
      <c r="AJ39" s="41">
        <v>10</v>
      </c>
      <c r="AK39" s="42">
        <v>55</v>
      </c>
    </row>
    <row r="40" spans="2:37" x14ac:dyDescent="0.25">
      <c r="B40" s="15" t="s">
        <v>67</v>
      </c>
      <c r="C40" s="16" t="s">
        <v>60</v>
      </c>
      <c r="D40" s="16" t="s">
        <v>268</v>
      </c>
      <c r="E40" s="17" t="s">
        <v>116</v>
      </c>
      <c r="F40" s="10" t="s">
        <v>117</v>
      </c>
      <c r="G40" s="28"/>
      <c r="H40" s="13" t="s">
        <v>114</v>
      </c>
      <c r="I40" s="11">
        <v>0.8</v>
      </c>
      <c r="J40" s="14" t="s">
        <v>115</v>
      </c>
      <c r="K40" s="11">
        <v>0.2</v>
      </c>
      <c r="L40" s="12" t="s">
        <v>115</v>
      </c>
      <c r="M40" s="19">
        <v>93</v>
      </c>
      <c r="N40" s="20">
        <v>258</v>
      </c>
      <c r="O40" s="21"/>
      <c r="P40" s="23">
        <v>393.60500000000002</v>
      </c>
      <c r="Q40" s="39">
        <v>93</v>
      </c>
      <c r="R40" s="39">
        <v>174.8</v>
      </c>
      <c r="S40" s="39">
        <v>199</v>
      </c>
      <c r="T40" s="39">
        <v>237.6</v>
      </c>
      <c r="U40" s="39"/>
      <c r="V40" s="24">
        <v>8.9700000000000006</v>
      </c>
      <c r="W40" s="24">
        <v>8.9700000000000006</v>
      </c>
      <c r="X40" s="24">
        <v>8.9700000000000006</v>
      </c>
      <c r="Y40" s="24">
        <v>51.28</v>
      </c>
      <c r="Z40" s="18"/>
      <c r="AA40" s="22">
        <v>9.0999999999999998E-2</v>
      </c>
      <c r="AB40" s="21">
        <v>24</v>
      </c>
      <c r="AC40" s="23">
        <v>5.79</v>
      </c>
      <c r="AD40" s="24">
        <v>5.79</v>
      </c>
      <c r="AE40" s="39">
        <v>4</v>
      </c>
      <c r="AF40" s="40">
        <v>0.5</v>
      </c>
      <c r="AG40" s="25">
        <v>2947</v>
      </c>
      <c r="AH40" s="26">
        <v>5134</v>
      </c>
      <c r="AI40" s="26">
        <v>6827</v>
      </c>
      <c r="AJ40" s="41">
        <v>10</v>
      </c>
      <c r="AK40" s="42">
        <v>55</v>
      </c>
    </row>
    <row r="41" spans="2:37" x14ac:dyDescent="0.25">
      <c r="B41" s="15" t="s">
        <v>67</v>
      </c>
      <c r="C41" s="16" t="s">
        <v>60</v>
      </c>
      <c r="D41" s="16" t="s">
        <v>269</v>
      </c>
      <c r="E41" s="17" t="s">
        <v>118</v>
      </c>
      <c r="F41" s="10" t="s">
        <v>119</v>
      </c>
      <c r="G41" s="28"/>
      <c r="H41" s="13" t="s">
        <v>74</v>
      </c>
      <c r="I41" s="11">
        <v>1</v>
      </c>
      <c r="J41" s="14"/>
      <c r="K41" s="11"/>
      <c r="L41" s="12" t="s">
        <v>74</v>
      </c>
      <c r="M41" s="19">
        <v>5</v>
      </c>
      <c r="N41" s="20">
        <v>29</v>
      </c>
      <c r="O41" s="21"/>
      <c r="P41" s="23">
        <v>103</v>
      </c>
      <c r="Q41" s="39">
        <v>5</v>
      </c>
      <c r="R41" s="39">
        <v>23.6</v>
      </c>
      <c r="S41" s="39">
        <v>29.2</v>
      </c>
      <c r="T41" s="39"/>
      <c r="U41" s="39"/>
      <c r="V41" s="24">
        <v>11.05</v>
      </c>
      <c r="W41" s="24">
        <v>11.05</v>
      </c>
      <c r="X41" s="24">
        <v>11.05</v>
      </c>
      <c r="Y41" s="24"/>
      <c r="Z41" s="18"/>
      <c r="AA41" s="22">
        <v>2.4E-2</v>
      </c>
      <c r="AB41" s="21">
        <v>24</v>
      </c>
      <c r="AC41" s="23">
        <v>2.67</v>
      </c>
      <c r="AD41" s="24">
        <v>2.67</v>
      </c>
      <c r="AE41" s="39">
        <v>0.02</v>
      </c>
      <c r="AF41" s="40">
        <v>0.25</v>
      </c>
      <c r="AG41" s="25">
        <v>8</v>
      </c>
      <c r="AH41" s="26"/>
      <c r="AI41" s="26"/>
      <c r="AJ41" s="41"/>
      <c r="AK41" s="42"/>
    </row>
    <row r="42" spans="2:37" x14ac:dyDescent="0.25">
      <c r="B42" s="15" t="s">
        <v>67</v>
      </c>
      <c r="C42" s="16" t="s">
        <v>60</v>
      </c>
      <c r="D42" s="16" t="s">
        <v>270</v>
      </c>
      <c r="E42" s="17" t="s">
        <v>120</v>
      </c>
      <c r="F42" s="10" t="s">
        <v>121</v>
      </c>
      <c r="G42" s="28"/>
      <c r="H42" s="13" t="s">
        <v>74</v>
      </c>
      <c r="I42" s="11">
        <v>1</v>
      </c>
      <c r="J42" s="14"/>
      <c r="K42" s="11"/>
      <c r="L42" s="12" t="s">
        <v>74</v>
      </c>
      <c r="M42" s="19">
        <v>5</v>
      </c>
      <c r="N42" s="20">
        <v>29</v>
      </c>
      <c r="O42" s="21"/>
      <c r="P42" s="23">
        <v>103</v>
      </c>
      <c r="Q42" s="39">
        <v>5</v>
      </c>
      <c r="R42" s="39">
        <v>23.6</v>
      </c>
      <c r="S42" s="39">
        <v>29.2</v>
      </c>
      <c r="T42" s="39"/>
      <c r="U42" s="39"/>
      <c r="V42" s="24">
        <v>11.05</v>
      </c>
      <c r="W42" s="24">
        <v>11.05</v>
      </c>
      <c r="X42" s="24">
        <v>11.05</v>
      </c>
      <c r="Y42" s="24"/>
      <c r="Z42" s="18"/>
      <c r="AA42" s="22">
        <v>2.4E-2</v>
      </c>
      <c r="AB42" s="21">
        <v>24</v>
      </c>
      <c r="AC42" s="23">
        <v>2.67</v>
      </c>
      <c r="AD42" s="24">
        <v>2.67</v>
      </c>
      <c r="AE42" s="39">
        <v>0.02</v>
      </c>
      <c r="AF42" s="40">
        <v>0.25</v>
      </c>
      <c r="AG42" s="25">
        <v>8</v>
      </c>
      <c r="AH42" s="26"/>
      <c r="AI42" s="26"/>
      <c r="AJ42" s="41"/>
      <c r="AK42" s="42"/>
    </row>
    <row r="43" spans="2:37" x14ac:dyDescent="0.25">
      <c r="B43" s="15" t="s">
        <v>67</v>
      </c>
      <c r="C43" s="16" t="s">
        <v>60</v>
      </c>
      <c r="D43" s="16" t="s">
        <v>254</v>
      </c>
      <c r="E43" s="17" t="s">
        <v>122</v>
      </c>
      <c r="F43" s="10" t="s">
        <v>123</v>
      </c>
      <c r="G43" s="28"/>
      <c r="H43" s="13" t="s">
        <v>74</v>
      </c>
      <c r="I43" s="11">
        <v>1</v>
      </c>
      <c r="J43" s="14"/>
      <c r="K43" s="11"/>
      <c r="L43" s="12" t="s">
        <v>74</v>
      </c>
      <c r="M43" s="19">
        <v>12.819374999999999</v>
      </c>
      <c r="N43" s="20">
        <v>42</v>
      </c>
      <c r="O43" s="21"/>
      <c r="P43" s="23">
        <v>115.3926</v>
      </c>
      <c r="Q43" s="39">
        <v>12.819374999999999</v>
      </c>
      <c r="R43" s="39">
        <v>41.607530000000004</v>
      </c>
      <c r="S43" s="39"/>
      <c r="T43" s="39"/>
      <c r="U43" s="39"/>
      <c r="V43" s="24">
        <v>9.2355800000000006</v>
      </c>
      <c r="W43" s="24">
        <v>9.2355800000000006</v>
      </c>
      <c r="X43" s="24"/>
      <c r="Y43" s="24"/>
      <c r="Z43" s="18"/>
      <c r="AA43" s="22">
        <v>2.4E-2</v>
      </c>
      <c r="AB43" s="21">
        <v>24</v>
      </c>
      <c r="AC43" s="23">
        <v>10</v>
      </c>
      <c r="AD43" s="24">
        <v>10</v>
      </c>
      <c r="AE43" s="39">
        <v>0.62</v>
      </c>
      <c r="AF43" s="40">
        <v>0.38</v>
      </c>
      <c r="AG43" s="25">
        <v>10</v>
      </c>
      <c r="AH43" s="26"/>
      <c r="AI43" s="26"/>
      <c r="AJ43" s="41"/>
      <c r="AK43" s="42"/>
    </row>
    <row r="44" spans="2:37" x14ac:dyDescent="0.25">
      <c r="B44" s="15" t="s">
        <v>67</v>
      </c>
      <c r="C44" s="16" t="s">
        <v>60</v>
      </c>
      <c r="D44" s="16" t="s">
        <v>255</v>
      </c>
      <c r="E44" s="17" t="s">
        <v>124</v>
      </c>
      <c r="F44" s="10" t="s">
        <v>125</v>
      </c>
      <c r="G44" s="28"/>
      <c r="H44" s="13" t="s">
        <v>74</v>
      </c>
      <c r="I44" s="11">
        <v>1</v>
      </c>
      <c r="J44" s="14"/>
      <c r="K44" s="11"/>
      <c r="L44" s="12" t="s">
        <v>74</v>
      </c>
      <c r="M44" s="19">
        <v>12.819374999999999</v>
      </c>
      <c r="N44" s="20">
        <v>42</v>
      </c>
      <c r="O44" s="21"/>
      <c r="P44" s="23">
        <v>115.3926</v>
      </c>
      <c r="Q44" s="39">
        <v>12.819374999999999</v>
      </c>
      <c r="R44" s="39">
        <v>41.607530000000004</v>
      </c>
      <c r="S44" s="39"/>
      <c r="T44" s="39"/>
      <c r="U44" s="39"/>
      <c r="V44" s="24">
        <v>9.2355800000000006</v>
      </c>
      <c r="W44" s="24">
        <v>9.2355800000000006</v>
      </c>
      <c r="X44" s="24"/>
      <c r="Y44" s="24"/>
      <c r="Z44" s="18"/>
      <c r="AA44" s="22">
        <v>2.4E-2</v>
      </c>
      <c r="AB44" s="21">
        <v>24</v>
      </c>
      <c r="AC44" s="23">
        <v>10</v>
      </c>
      <c r="AD44" s="24">
        <v>10</v>
      </c>
      <c r="AE44" s="39">
        <v>0.62</v>
      </c>
      <c r="AF44" s="40">
        <v>0.38</v>
      </c>
      <c r="AG44" s="25">
        <v>10</v>
      </c>
      <c r="AH44" s="26"/>
      <c r="AI44" s="26"/>
      <c r="AJ44" s="41"/>
      <c r="AK44" s="42"/>
    </row>
    <row r="45" spans="2:37" x14ac:dyDescent="0.25">
      <c r="B45" s="15" t="s">
        <v>38</v>
      </c>
      <c r="C45" s="16" t="s">
        <v>39</v>
      </c>
      <c r="D45" s="16" t="s">
        <v>229</v>
      </c>
      <c r="E45" s="17" t="s">
        <v>126</v>
      </c>
      <c r="F45" s="10" t="s">
        <v>127</v>
      </c>
      <c r="G45" s="28"/>
      <c r="H45" s="13" t="s">
        <v>42</v>
      </c>
      <c r="I45" s="11">
        <v>1</v>
      </c>
      <c r="J45" s="14"/>
      <c r="K45" s="11"/>
      <c r="L45" s="12" t="s">
        <v>42</v>
      </c>
      <c r="M45" s="33"/>
      <c r="N45" s="20">
        <v>15</v>
      </c>
      <c r="O45" s="34"/>
      <c r="P45" s="33"/>
      <c r="Q45" s="35"/>
      <c r="R45" s="35"/>
      <c r="S45" s="35"/>
      <c r="T45" s="35"/>
      <c r="U45" s="35"/>
      <c r="V45" s="35"/>
      <c r="W45" s="35"/>
      <c r="X45" s="35"/>
      <c r="Y45" s="35"/>
      <c r="Z45" s="34"/>
      <c r="AA45" s="22">
        <v>4.4999999999999998E-2</v>
      </c>
      <c r="AB45" s="21">
        <v>123</v>
      </c>
      <c r="AC45" s="23">
        <v>0.2</v>
      </c>
      <c r="AD45" s="24">
        <v>15</v>
      </c>
      <c r="AE45" s="35"/>
      <c r="AF45" s="34"/>
      <c r="AG45" s="36"/>
      <c r="AH45" s="37"/>
      <c r="AI45" s="37"/>
      <c r="AJ45" s="37"/>
      <c r="AK45" s="38"/>
    </row>
    <row r="46" spans="2:37" x14ac:dyDescent="0.25">
      <c r="B46" s="15" t="s">
        <v>38</v>
      </c>
      <c r="C46" s="16" t="s">
        <v>39</v>
      </c>
      <c r="D46" s="16" t="s">
        <v>230</v>
      </c>
      <c r="E46" s="17" t="s">
        <v>128</v>
      </c>
      <c r="F46" s="10" t="s">
        <v>129</v>
      </c>
      <c r="G46" s="28"/>
      <c r="H46" s="13" t="s">
        <v>42</v>
      </c>
      <c r="I46" s="11">
        <v>1</v>
      </c>
      <c r="J46" s="14"/>
      <c r="K46" s="11"/>
      <c r="L46" s="12" t="s">
        <v>42</v>
      </c>
      <c r="M46" s="33"/>
      <c r="N46" s="20">
        <v>4</v>
      </c>
      <c r="O46" s="34"/>
      <c r="P46" s="33"/>
      <c r="Q46" s="35"/>
      <c r="R46" s="35"/>
      <c r="S46" s="35"/>
      <c r="T46" s="35"/>
      <c r="U46" s="35"/>
      <c r="V46" s="35"/>
      <c r="W46" s="35"/>
      <c r="X46" s="35"/>
      <c r="Y46" s="35"/>
      <c r="Z46" s="34"/>
      <c r="AA46" s="22">
        <v>4.4999999999999998E-2</v>
      </c>
      <c r="AB46" s="21">
        <v>123</v>
      </c>
      <c r="AC46" s="23">
        <v>0.2</v>
      </c>
      <c r="AD46" s="24">
        <v>4</v>
      </c>
      <c r="AE46" s="35"/>
      <c r="AF46" s="34"/>
      <c r="AG46" s="36"/>
      <c r="AH46" s="37"/>
      <c r="AI46" s="37"/>
      <c r="AJ46" s="37"/>
      <c r="AK46" s="38"/>
    </row>
    <row r="47" spans="2:37" x14ac:dyDescent="0.25">
      <c r="B47" s="15" t="s">
        <v>38</v>
      </c>
      <c r="C47" s="16" t="s">
        <v>39</v>
      </c>
      <c r="D47" s="16" t="s">
        <v>231</v>
      </c>
      <c r="E47" s="17" t="s">
        <v>130</v>
      </c>
      <c r="F47" s="10" t="s">
        <v>131</v>
      </c>
      <c r="G47" s="28"/>
      <c r="H47" s="13" t="s">
        <v>42</v>
      </c>
      <c r="I47" s="11">
        <v>1</v>
      </c>
      <c r="J47" s="14"/>
      <c r="K47" s="11"/>
      <c r="L47" s="12" t="s">
        <v>42</v>
      </c>
      <c r="M47" s="33"/>
      <c r="N47" s="20">
        <v>8</v>
      </c>
      <c r="O47" s="34"/>
      <c r="P47" s="33"/>
      <c r="Q47" s="35"/>
      <c r="R47" s="35"/>
      <c r="S47" s="35"/>
      <c r="T47" s="35"/>
      <c r="U47" s="35"/>
      <c r="V47" s="35"/>
      <c r="W47" s="35"/>
      <c r="X47" s="35"/>
      <c r="Y47" s="35"/>
      <c r="Z47" s="34"/>
      <c r="AA47" s="22">
        <v>4.4999999999999998E-2</v>
      </c>
      <c r="AB47" s="21">
        <v>83</v>
      </c>
      <c r="AC47" s="23">
        <v>1.5</v>
      </c>
      <c r="AD47" s="24">
        <v>8</v>
      </c>
      <c r="AE47" s="35"/>
      <c r="AF47" s="34"/>
      <c r="AG47" s="36"/>
      <c r="AH47" s="37"/>
      <c r="AI47" s="37"/>
      <c r="AJ47" s="37"/>
      <c r="AK47" s="38"/>
    </row>
    <row r="48" spans="2:37" x14ac:dyDescent="0.25">
      <c r="B48" s="15" t="s">
        <v>38</v>
      </c>
      <c r="C48" s="16" t="s">
        <v>39</v>
      </c>
      <c r="D48" s="16" t="s">
        <v>222</v>
      </c>
      <c r="E48" s="17" t="s">
        <v>132</v>
      </c>
      <c r="F48" s="10" t="s">
        <v>133</v>
      </c>
      <c r="G48" s="28"/>
      <c r="H48" s="13" t="s">
        <v>42</v>
      </c>
      <c r="I48" s="11">
        <v>1</v>
      </c>
      <c r="J48" s="14"/>
      <c r="K48" s="11"/>
      <c r="L48" s="12" t="s">
        <v>42</v>
      </c>
      <c r="M48" s="33"/>
      <c r="N48" s="20">
        <v>15</v>
      </c>
      <c r="O48" s="34"/>
      <c r="P48" s="33"/>
      <c r="Q48" s="35"/>
      <c r="R48" s="35"/>
      <c r="S48" s="35"/>
      <c r="T48" s="35"/>
      <c r="U48" s="35"/>
      <c r="V48" s="35"/>
      <c r="W48" s="35"/>
      <c r="X48" s="35"/>
      <c r="Y48" s="35"/>
      <c r="Z48" s="34"/>
      <c r="AA48" s="22">
        <v>4.4999999999999998E-2</v>
      </c>
      <c r="AB48" s="21">
        <v>130</v>
      </c>
      <c r="AC48" s="23">
        <v>5</v>
      </c>
      <c r="AD48" s="24">
        <v>10</v>
      </c>
      <c r="AE48" s="35"/>
      <c r="AF48" s="34"/>
      <c r="AG48" s="36"/>
      <c r="AH48" s="37"/>
      <c r="AI48" s="37"/>
      <c r="AJ48" s="37"/>
      <c r="AK48" s="38"/>
    </row>
    <row r="49" spans="2:37" x14ac:dyDescent="0.25">
      <c r="B49" s="15" t="s">
        <v>38</v>
      </c>
      <c r="C49" s="16" t="s">
        <v>39</v>
      </c>
      <c r="D49" s="16" t="s">
        <v>223</v>
      </c>
      <c r="E49" s="17" t="s">
        <v>134</v>
      </c>
      <c r="F49" s="10" t="s">
        <v>135</v>
      </c>
      <c r="G49" s="28"/>
      <c r="H49" s="13" t="s">
        <v>42</v>
      </c>
      <c r="I49" s="11">
        <v>1</v>
      </c>
      <c r="J49" s="14"/>
      <c r="K49" s="11"/>
      <c r="L49" s="12" t="s">
        <v>42</v>
      </c>
      <c r="M49" s="33"/>
      <c r="N49" s="20">
        <v>15</v>
      </c>
      <c r="O49" s="34"/>
      <c r="P49" s="33"/>
      <c r="Q49" s="35"/>
      <c r="R49" s="35"/>
      <c r="S49" s="35"/>
      <c r="T49" s="35"/>
      <c r="U49" s="35"/>
      <c r="V49" s="35"/>
      <c r="W49" s="35"/>
      <c r="X49" s="35"/>
      <c r="Y49" s="35"/>
      <c r="Z49" s="34"/>
      <c r="AA49" s="22">
        <v>4.4999999999999998E-2</v>
      </c>
      <c r="AB49" s="21">
        <v>130</v>
      </c>
      <c r="AC49" s="23">
        <v>5</v>
      </c>
      <c r="AD49" s="24">
        <v>10</v>
      </c>
      <c r="AE49" s="35"/>
      <c r="AF49" s="34"/>
      <c r="AG49" s="36"/>
      <c r="AH49" s="37"/>
      <c r="AI49" s="37"/>
      <c r="AJ49" s="37"/>
      <c r="AK49" s="38"/>
    </row>
    <row r="50" spans="2:37" x14ac:dyDescent="0.25">
      <c r="B50" s="15" t="s">
        <v>38</v>
      </c>
      <c r="C50" s="16" t="s">
        <v>39</v>
      </c>
      <c r="D50" s="16" t="s">
        <v>224</v>
      </c>
      <c r="E50" s="17" t="s">
        <v>136</v>
      </c>
      <c r="F50" s="10" t="s">
        <v>137</v>
      </c>
      <c r="G50" s="28"/>
      <c r="H50" s="13" t="s">
        <v>42</v>
      </c>
      <c r="I50" s="11">
        <v>1</v>
      </c>
      <c r="J50" s="14"/>
      <c r="K50" s="11"/>
      <c r="L50" s="12" t="s">
        <v>42</v>
      </c>
      <c r="M50" s="33"/>
      <c r="N50" s="20">
        <v>4</v>
      </c>
      <c r="O50" s="34"/>
      <c r="P50" s="33"/>
      <c r="Q50" s="35"/>
      <c r="R50" s="35"/>
      <c r="S50" s="35"/>
      <c r="T50" s="35"/>
      <c r="U50" s="35"/>
      <c r="V50" s="35"/>
      <c r="W50" s="35"/>
      <c r="X50" s="35"/>
      <c r="Y50" s="35"/>
      <c r="Z50" s="34"/>
      <c r="AA50" s="22">
        <v>4.4999999999999998E-2</v>
      </c>
      <c r="AB50" s="21">
        <v>90</v>
      </c>
      <c r="AC50" s="23">
        <v>2</v>
      </c>
      <c r="AD50" s="24">
        <v>2</v>
      </c>
      <c r="AE50" s="35"/>
      <c r="AF50" s="34"/>
      <c r="AG50" s="36"/>
      <c r="AH50" s="37"/>
      <c r="AI50" s="37"/>
      <c r="AJ50" s="37"/>
      <c r="AK50" s="38"/>
    </row>
    <row r="51" spans="2:37" x14ac:dyDescent="0.25">
      <c r="B51" s="15" t="s">
        <v>38</v>
      </c>
      <c r="C51" s="16" t="s">
        <v>39</v>
      </c>
      <c r="D51" s="16" t="s">
        <v>225</v>
      </c>
      <c r="E51" s="17" t="s">
        <v>138</v>
      </c>
      <c r="F51" s="10" t="s">
        <v>139</v>
      </c>
      <c r="G51" s="28"/>
      <c r="H51" s="13" t="s">
        <v>42</v>
      </c>
      <c r="I51" s="11">
        <v>1</v>
      </c>
      <c r="J51" s="14"/>
      <c r="K51" s="11"/>
      <c r="L51" s="12" t="s">
        <v>42</v>
      </c>
      <c r="M51" s="33"/>
      <c r="N51" s="20">
        <v>4</v>
      </c>
      <c r="O51" s="34"/>
      <c r="P51" s="33"/>
      <c r="Q51" s="35"/>
      <c r="R51" s="35"/>
      <c r="S51" s="35"/>
      <c r="T51" s="35"/>
      <c r="U51" s="35"/>
      <c r="V51" s="35"/>
      <c r="W51" s="35"/>
      <c r="X51" s="35"/>
      <c r="Y51" s="35"/>
      <c r="Z51" s="34"/>
      <c r="AA51" s="22">
        <v>4.4999999999999998E-2</v>
      </c>
      <c r="AB51" s="21">
        <v>130</v>
      </c>
      <c r="AC51" s="23">
        <v>0.03</v>
      </c>
      <c r="AD51" s="24">
        <v>2</v>
      </c>
      <c r="AE51" s="35"/>
      <c r="AF51" s="34"/>
      <c r="AG51" s="36"/>
      <c r="AH51" s="37"/>
      <c r="AI51" s="37"/>
      <c r="AJ51" s="37"/>
      <c r="AK51" s="38"/>
    </row>
    <row r="52" spans="2:37" x14ac:dyDescent="0.25">
      <c r="B52" s="15" t="s">
        <v>271</v>
      </c>
      <c r="C52" s="16" t="s">
        <v>60</v>
      </c>
      <c r="D52" s="16" t="s">
        <v>196</v>
      </c>
      <c r="E52" s="17" t="s">
        <v>197</v>
      </c>
      <c r="F52" s="10" t="s">
        <v>271</v>
      </c>
      <c r="G52" s="28"/>
      <c r="H52" s="13" t="s">
        <v>114</v>
      </c>
      <c r="I52" s="11">
        <v>1</v>
      </c>
      <c r="J52" s="14"/>
      <c r="K52" s="11"/>
      <c r="L52" s="12" t="s">
        <v>272</v>
      </c>
      <c r="M52" s="19">
        <v>12.74</v>
      </c>
      <c r="N52" s="20">
        <v>17.600000000000001</v>
      </c>
      <c r="O52" s="21"/>
      <c r="P52" s="23">
        <v>40</v>
      </c>
      <c r="Q52" s="39">
        <v>17.600000000000001</v>
      </c>
      <c r="R52" s="39"/>
      <c r="S52" s="39"/>
      <c r="T52" s="39"/>
      <c r="U52" s="39"/>
      <c r="V52" s="24">
        <v>9</v>
      </c>
      <c r="W52" s="24"/>
      <c r="X52" s="24"/>
      <c r="Y52" s="24"/>
      <c r="Z52" s="18"/>
      <c r="AA52" s="22">
        <v>6.7000000000000004E-2</v>
      </c>
      <c r="AB52" s="21">
        <v>24</v>
      </c>
      <c r="AC52" s="23">
        <v>0.04</v>
      </c>
      <c r="AD52" s="24">
        <v>0.04</v>
      </c>
      <c r="AE52" s="39">
        <v>4</v>
      </c>
      <c r="AF52" s="40">
        <v>0.5</v>
      </c>
      <c r="AG52" s="25">
        <v>2000</v>
      </c>
      <c r="AH52" s="26">
        <v>4000</v>
      </c>
      <c r="AI52" s="26">
        <v>6000</v>
      </c>
      <c r="AJ52" s="41">
        <v>2</v>
      </c>
      <c r="AK52" s="42">
        <v>4</v>
      </c>
    </row>
    <row r="53" spans="2:37" x14ac:dyDescent="0.25">
      <c r="B53" s="15" t="s">
        <v>38</v>
      </c>
      <c r="C53" s="16" t="s">
        <v>39</v>
      </c>
      <c r="D53" s="16" t="s">
        <v>221</v>
      </c>
      <c r="E53" s="17" t="s">
        <v>140</v>
      </c>
      <c r="F53" s="10" t="s">
        <v>141</v>
      </c>
      <c r="G53" s="28"/>
      <c r="H53" s="13" t="s">
        <v>142</v>
      </c>
      <c r="I53" s="11">
        <v>1</v>
      </c>
      <c r="J53" s="14"/>
      <c r="K53" s="11"/>
      <c r="L53" s="12" t="s">
        <v>142</v>
      </c>
      <c r="M53" s="19">
        <v>91</v>
      </c>
      <c r="N53" s="20">
        <v>93</v>
      </c>
      <c r="O53" s="21"/>
      <c r="P53" s="23">
        <v>86.8</v>
      </c>
      <c r="Q53" s="39">
        <v>91</v>
      </c>
      <c r="R53" s="39">
        <v>93</v>
      </c>
      <c r="S53" s="39"/>
      <c r="T53" s="39"/>
      <c r="U53" s="39"/>
      <c r="V53" s="24">
        <v>8.8109999999999999</v>
      </c>
      <c r="W53" s="24">
        <v>8.8109999999999999</v>
      </c>
      <c r="X53" s="24"/>
      <c r="Y53" s="24"/>
      <c r="Z53" s="18"/>
      <c r="AA53" s="22">
        <v>7.9000000000000001E-2</v>
      </c>
      <c r="AB53" s="21">
        <v>339</v>
      </c>
      <c r="AC53" s="23">
        <v>0.5</v>
      </c>
      <c r="AD53" s="24">
        <v>0.5</v>
      </c>
      <c r="AE53" s="39">
        <v>4</v>
      </c>
      <c r="AF53" s="40">
        <v>4</v>
      </c>
      <c r="AG53" s="25">
        <v>300</v>
      </c>
      <c r="AH53" s="26">
        <v>400</v>
      </c>
      <c r="AI53" s="26">
        <v>500</v>
      </c>
      <c r="AJ53" s="41">
        <v>12</v>
      </c>
      <c r="AK53" s="42">
        <v>48</v>
      </c>
    </row>
    <row r="54" spans="2:37" x14ac:dyDescent="0.25">
      <c r="B54" s="15" t="s">
        <v>38</v>
      </c>
      <c r="C54" s="16" t="s">
        <v>39</v>
      </c>
      <c r="D54" s="16" t="s">
        <v>226</v>
      </c>
      <c r="E54" s="17" t="s">
        <v>143</v>
      </c>
      <c r="F54" s="10" t="s">
        <v>144</v>
      </c>
      <c r="G54" s="28"/>
      <c r="H54" s="13" t="s">
        <v>115</v>
      </c>
      <c r="I54" s="11">
        <v>0.68</v>
      </c>
      <c r="J54" s="14" t="s">
        <v>74</v>
      </c>
      <c r="K54" s="11">
        <v>0.32</v>
      </c>
      <c r="L54" s="12" t="s">
        <v>115</v>
      </c>
      <c r="M54" s="19">
        <v>99</v>
      </c>
      <c r="N54" s="20">
        <v>285</v>
      </c>
      <c r="O54" s="21"/>
      <c r="P54" s="23">
        <v>189</v>
      </c>
      <c r="Q54" s="39">
        <v>195</v>
      </c>
      <c r="R54" s="39">
        <v>280</v>
      </c>
      <c r="S54" s="39">
        <v>285</v>
      </c>
      <c r="T54" s="39"/>
      <c r="U54" s="39"/>
      <c r="V54" s="24">
        <v>9.15</v>
      </c>
      <c r="W54" s="24">
        <v>9.2420000000000009</v>
      </c>
      <c r="X54" s="24">
        <v>13.696</v>
      </c>
      <c r="Y54" s="24"/>
      <c r="Z54" s="18"/>
      <c r="AA54" s="22">
        <v>9.0999999999999998E-2</v>
      </c>
      <c r="AB54" s="21">
        <v>284</v>
      </c>
      <c r="AC54" s="23">
        <v>1.63</v>
      </c>
      <c r="AD54" s="24">
        <v>4.54</v>
      </c>
      <c r="AE54" s="39">
        <v>6</v>
      </c>
      <c r="AF54" s="40">
        <v>5</v>
      </c>
      <c r="AG54" s="25">
        <v>4360</v>
      </c>
      <c r="AH54" s="26">
        <v>6920</v>
      </c>
      <c r="AI54" s="26">
        <v>14620</v>
      </c>
      <c r="AJ54" s="41">
        <v>12</v>
      </c>
      <c r="AK54" s="42">
        <v>60</v>
      </c>
    </row>
    <row r="55" spans="2:37" x14ac:dyDescent="0.25">
      <c r="B55" s="15" t="s">
        <v>38</v>
      </c>
      <c r="C55" s="16" t="s">
        <v>39</v>
      </c>
      <c r="D55" s="16" t="s">
        <v>227</v>
      </c>
      <c r="E55" s="17" t="s">
        <v>145</v>
      </c>
      <c r="F55" s="10" t="s">
        <v>146</v>
      </c>
      <c r="G55" s="28"/>
      <c r="H55" s="13" t="s">
        <v>115</v>
      </c>
      <c r="I55" s="11">
        <v>0.68</v>
      </c>
      <c r="J55" s="14" t="s">
        <v>74</v>
      </c>
      <c r="K55" s="11">
        <v>0.32</v>
      </c>
      <c r="L55" s="12" t="s">
        <v>115</v>
      </c>
      <c r="M55" s="19">
        <v>99</v>
      </c>
      <c r="N55" s="20">
        <v>285</v>
      </c>
      <c r="O55" s="21"/>
      <c r="P55" s="23">
        <v>189</v>
      </c>
      <c r="Q55" s="39">
        <v>195</v>
      </c>
      <c r="R55" s="39">
        <v>280</v>
      </c>
      <c r="S55" s="39">
        <v>285</v>
      </c>
      <c r="T55" s="39"/>
      <c r="U55" s="39"/>
      <c r="V55" s="24">
        <v>9.15</v>
      </c>
      <c r="W55" s="24">
        <v>9.2420000000000009</v>
      </c>
      <c r="X55" s="24">
        <v>13.696</v>
      </c>
      <c r="Y55" s="24"/>
      <c r="Z55" s="18"/>
      <c r="AA55" s="22">
        <v>9.0999999999999998E-2</v>
      </c>
      <c r="AB55" s="21">
        <v>283</v>
      </c>
      <c r="AC55" s="23">
        <v>1.63</v>
      </c>
      <c r="AD55" s="24">
        <v>4.49</v>
      </c>
      <c r="AE55" s="39">
        <v>6</v>
      </c>
      <c r="AF55" s="40">
        <v>5</v>
      </c>
      <c r="AG55" s="25">
        <v>4360</v>
      </c>
      <c r="AH55" s="26">
        <v>6920</v>
      </c>
      <c r="AI55" s="26">
        <v>14620</v>
      </c>
      <c r="AJ55" s="41">
        <v>12</v>
      </c>
      <c r="AK55" s="42">
        <v>60</v>
      </c>
    </row>
    <row r="56" spans="2:37" x14ac:dyDescent="0.25">
      <c r="B56" s="15" t="s">
        <v>38</v>
      </c>
      <c r="C56" s="16" t="s">
        <v>39</v>
      </c>
      <c r="D56" s="16" t="s">
        <v>228</v>
      </c>
      <c r="E56" s="17" t="s">
        <v>147</v>
      </c>
      <c r="F56" s="10" t="s">
        <v>148</v>
      </c>
      <c r="G56" s="28"/>
      <c r="H56" s="13" t="s">
        <v>115</v>
      </c>
      <c r="I56" s="11">
        <v>0.68</v>
      </c>
      <c r="J56" s="14" t="s">
        <v>74</v>
      </c>
      <c r="K56" s="11">
        <v>0.32</v>
      </c>
      <c r="L56" s="12" t="s">
        <v>115</v>
      </c>
      <c r="M56" s="19">
        <v>99</v>
      </c>
      <c r="N56" s="20">
        <v>285</v>
      </c>
      <c r="O56" s="21"/>
      <c r="P56" s="23">
        <v>189</v>
      </c>
      <c r="Q56" s="39">
        <v>195</v>
      </c>
      <c r="R56" s="39">
        <v>280</v>
      </c>
      <c r="S56" s="39">
        <v>285</v>
      </c>
      <c r="T56" s="39"/>
      <c r="U56" s="39"/>
      <c r="V56" s="24">
        <v>9.15</v>
      </c>
      <c r="W56" s="24">
        <v>9.2420000000000009</v>
      </c>
      <c r="X56" s="24">
        <v>13.696</v>
      </c>
      <c r="Y56" s="24"/>
      <c r="Z56" s="18"/>
      <c r="AA56" s="22">
        <v>9.0999999999999998E-2</v>
      </c>
      <c r="AB56" s="21">
        <v>284</v>
      </c>
      <c r="AC56" s="23">
        <v>1.63</v>
      </c>
      <c r="AD56" s="24">
        <v>4.54</v>
      </c>
      <c r="AE56" s="39">
        <v>6</v>
      </c>
      <c r="AF56" s="40">
        <v>5</v>
      </c>
      <c r="AG56" s="25">
        <v>4360</v>
      </c>
      <c r="AH56" s="26">
        <v>6920</v>
      </c>
      <c r="AI56" s="26">
        <v>14620</v>
      </c>
      <c r="AJ56" s="41">
        <v>12</v>
      </c>
      <c r="AK56" s="42">
        <v>60</v>
      </c>
    </row>
    <row r="57" spans="2:37" x14ac:dyDescent="0.25">
      <c r="B57" s="15" t="s">
        <v>38</v>
      </c>
      <c r="C57" s="16" t="s">
        <v>39</v>
      </c>
      <c r="D57" s="16" t="s">
        <v>232</v>
      </c>
      <c r="E57" s="17" t="s">
        <v>149</v>
      </c>
      <c r="F57" s="10" t="s">
        <v>150</v>
      </c>
      <c r="G57" s="28"/>
      <c r="H57" s="13" t="s">
        <v>51</v>
      </c>
      <c r="I57" s="11">
        <v>1</v>
      </c>
      <c r="J57" s="14"/>
      <c r="K57" s="11"/>
      <c r="L57" s="12" t="s">
        <v>51</v>
      </c>
      <c r="M57" s="19">
        <v>45</v>
      </c>
      <c r="N57" s="20">
        <v>95</v>
      </c>
      <c r="O57" s="21"/>
      <c r="P57" s="23">
        <v>258.39999999999998</v>
      </c>
      <c r="Q57" s="39">
        <v>47</v>
      </c>
      <c r="R57" s="39">
        <v>81</v>
      </c>
      <c r="S57" s="39">
        <v>95</v>
      </c>
      <c r="T57" s="39"/>
      <c r="U57" s="39"/>
      <c r="V57" s="24">
        <v>8.6440000000000001</v>
      </c>
      <c r="W57" s="24">
        <v>9.4619999999999997</v>
      </c>
      <c r="X57" s="24">
        <v>11.393000000000001</v>
      </c>
      <c r="Y57" s="24"/>
      <c r="Z57" s="18"/>
      <c r="AA57" s="22">
        <v>6.2E-2</v>
      </c>
      <c r="AB57" s="21">
        <v>72</v>
      </c>
      <c r="AC57" s="23">
        <v>5</v>
      </c>
      <c r="AD57" s="24">
        <v>5</v>
      </c>
      <c r="AE57" s="39">
        <v>1</v>
      </c>
      <c r="AF57" s="40">
        <v>0.5</v>
      </c>
      <c r="AG57" s="25">
        <v>50</v>
      </c>
      <c r="AH57" s="26"/>
      <c r="AI57" s="26"/>
      <c r="AJ57" s="41"/>
      <c r="AK57" s="42"/>
    </row>
    <row r="58" spans="2:37" x14ac:dyDescent="0.25">
      <c r="B58" s="15" t="s">
        <v>38</v>
      </c>
      <c r="C58" s="16" t="s">
        <v>39</v>
      </c>
      <c r="D58" s="16" t="s">
        <v>233</v>
      </c>
      <c r="E58" s="17" t="s">
        <v>151</v>
      </c>
      <c r="F58" s="10" t="s">
        <v>152</v>
      </c>
      <c r="G58" s="28"/>
      <c r="H58" s="13" t="s">
        <v>51</v>
      </c>
      <c r="I58" s="11">
        <v>1</v>
      </c>
      <c r="J58" s="14"/>
      <c r="K58" s="11"/>
      <c r="L58" s="12" t="s">
        <v>51</v>
      </c>
      <c r="M58" s="19">
        <v>4.01</v>
      </c>
      <c r="N58" s="20">
        <v>109</v>
      </c>
      <c r="O58" s="21"/>
      <c r="P58" s="23">
        <v>323.3</v>
      </c>
      <c r="Q58" s="39">
        <v>50</v>
      </c>
      <c r="R58" s="39">
        <v>109</v>
      </c>
      <c r="S58" s="39"/>
      <c r="T58" s="39"/>
      <c r="U58" s="39"/>
      <c r="V58" s="24">
        <v>8.8870000000000005</v>
      </c>
      <c r="W58" s="24">
        <v>8.8870000000000005</v>
      </c>
      <c r="X58" s="24"/>
      <c r="Y58" s="24"/>
      <c r="Z58" s="18"/>
      <c r="AA58" s="22">
        <v>6.2E-2</v>
      </c>
      <c r="AB58" s="21">
        <v>328</v>
      </c>
      <c r="AC58" s="23">
        <v>8</v>
      </c>
      <c r="AD58" s="24">
        <v>8</v>
      </c>
      <c r="AE58" s="39">
        <v>4</v>
      </c>
      <c r="AF58" s="40">
        <v>0.5</v>
      </c>
      <c r="AG58" s="25">
        <v>50</v>
      </c>
      <c r="AH58" s="26"/>
      <c r="AI58" s="26"/>
      <c r="AJ58" s="41"/>
      <c r="AK58" s="42"/>
    </row>
    <row r="59" spans="2:37" x14ac:dyDescent="0.25">
      <c r="B59" s="15" t="s">
        <v>38</v>
      </c>
      <c r="C59" s="16" t="s">
        <v>39</v>
      </c>
      <c r="D59" s="16" t="s">
        <v>273</v>
      </c>
      <c r="E59" s="17" t="s">
        <v>274</v>
      </c>
      <c r="F59" s="10" t="s">
        <v>275</v>
      </c>
      <c r="G59" s="28"/>
      <c r="H59" s="13" t="s">
        <v>51</v>
      </c>
      <c r="I59" s="11">
        <v>1</v>
      </c>
      <c r="J59" s="14"/>
      <c r="K59" s="11"/>
      <c r="L59" s="12" t="s">
        <v>51</v>
      </c>
      <c r="M59" s="19">
        <v>120</v>
      </c>
      <c r="N59" s="20">
        <v>256</v>
      </c>
      <c r="O59" s="21"/>
      <c r="P59" s="23">
        <v>352.9</v>
      </c>
      <c r="Q59" s="39">
        <v>145</v>
      </c>
      <c r="R59" s="39">
        <v>240</v>
      </c>
      <c r="S59" s="39">
        <v>255</v>
      </c>
      <c r="T59" s="39"/>
      <c r="U59" s="39"/>
      <c r="V59" s="24">
        <v>5.4349999999999996</v>
      </c>
      <c r="W59" s="24">
        <v>6.0570000000000004</v>
      </c>
      <c r="X59" s="24">
        <v>7.0069999999999997</v>
      </c>
      <c r="Y59" s="24"/>
      <c r="Z59" s="18"/>
      <c r="AA59" s="22">
        <v>6.2E-2</v>
      </c>
      <c r="AB59" s="21">
        <v>154</v>
      </c>
      <c r="AC59" s="23">
        <v>11</v>
      </c>
      <c r="AD59" s="24">
        <v>11</v>
      </c>
      <c r="AE59" s="39">
        <v>4</v>
      </c>
      <c r="AF59" s="40">
        <v>4</v>
      </c>
      <c r="AG59" s="25">
        <v>750</v>
      </c>
      <c r="AH59" s="26">
        <v>900</v>
      </c>
      <c r="AI59" s="26">
        <v>1400</v>
      </c>
      <c r="AJ59" s="41">
        <v>8</v>
      </c>
      <c r="AK59" s="42">
        <v>52</v>
      </c>
    </row>
    <row r="60" spans="2:37" x14ac:dyDescent="0.25">
      <c r="B60" s="15" t="s">
        <v>38</v>
      </c>
      <c r="C60" s="16" t="s">
        <v>39</v>
      </c>
      <c r="D60" s="16" t="s">
        <v>276</v>
      </c>
      <c r="E60" s="17" t="s">
        <v>277</v>
      </c>
      <c r="F60" s="10" t="s">
        <v>278</v>
      </c>
      <c r="G60" s="28"/>
      <c r="H60" s="13" t="s">
        <v>51</v>
      </c>
      <c r="I60" s="11">
        <v>1</v>
      </c>
      <c r="J60" s="14"/>
      <c r="K60" s="11"/>
      <c r="L60" s="12" t="s">
        <v>51</v>
      </c>
      <c r="M60" s="19">
        <v>120</v>
      </c>
      <c r="N60" s="20">
        <v>256</v>
      </c>
      <c r="O60" s="21"/>
      <c r="P60" s="23">
        <v>352.9</v>
      </c>
      <c r="Q60" s="39">
        <v>145</v>
      </c>
      <c r="R60" s="39">
        <v>240</v>
      </c>
      <c r="S60" s="39">
        <v>255</v>
      </c>
      <c r="T60" s="39"/>
      <c r="U60" s="39"/>
      <c r="V60" s="24">
        <v>5.4349999999999996</v>
      </c>
      <c r="W60" s="24">
        <v>6.0570000000000004</v>
      </c>
      <c r="X60" s="24">
        <v>7.0069999999999997</v>
      </c>
      <c r="Y60" s="24"/>
      <c r="Z60" s="18"/>
      <c r="AA60" s="22">
        <v>6.2E-2</v>
      </c>
      <c r="AB60" s="21">
        <v>154</v>
      </c>
      <c r="AC60" s="23">
        <v>11</v>
      </c>
      <c r="AD60" s="24">
        <v>11</v>
      </c>
      <c r="AE60" s="39">
        <v>4</v>
      </c>
      <c r="AF60" s="40">
        <v>4</v>
      </c>
      <c r="AG60" s="25">
        <v>750</v>
      </c>
      <c r="AH60" s="26">
        <v>900</v>
      </c>
      <c r="AI60" s="26">
        <v>1400</v>
      </c>
      <c r="AJ60" s="41">
        <v>8</v>
      </c>
      <c r="AK60" s="42">
        <v>52</v>
      </c>
    </row>
    <row r="61" spans="2:37" x14ac:dyDescent="0.25">
      <c r="B61" s="15" t="s">
        <v>100</v>
      </c>
      <c r="C61" s="16" t="s">
        <v>39</v>
      </c>
      <c r="D61" s="16" t="s">
        <v>279</v>
      </c>
      <c r="E61" s="17" t="s">
        <v>153</v>
      </c>
      <c r="F61" s="10" t="s">
        <v>154</v>
      </c>
      <c r="G61" s="28"/>
      <c r="H61" s="13" t="s">
        <v>74</v>
      </c>
      <c r="I61" s="11">
        <v>1</v>
      </c>
      <c r="J61" s="14"/>
      <c r="K61" s="11"/>
      <c r="L61" s="12" t="s">
        <v>74</v>
      </c>
      <c r="M61" s="19">
        <v>5</v>
      </c>
      <c r="N61" s="20">
        <v>52</v>
      </c>
      <c r="O61" s="21"/>
      <c r="P61" s="23">
        <v>85.01</v>
      </c>
      <c r="Q61" s="39">
        <v>12</v>
      </c>
      <c r="R61" s="39">
        <v>52</v>
      </c>
      <c r="S61" s="39"/>
      <c r="T61" s="39"/>
      <c r="U61" s="39"/>
      <c r="V61" s="24">
        <v>9.8225999999999996</v>
      </c>
      <c r="W61" s="24">
        <v>9.8225999999999996</v>
      </c>
      <c r="X61" s="24"/>
      <c r="Y61" s="24"/>
      <c r="Z61" s="18"/>
      <c r="AA61" s="22">
        <v>2.4E-2</v>
      </c>
      <c r="AB61" s="21">
        <v>50</v>
      </c>
      <c r="AC61" s="23">
        <v>10</v>
      </c>
      <c r="AD61" s="24">
        <v>10</v>
      </c>
      <c r="AE61" s="39"/>
      <c r="AF61" s="40">
        <v>0.75</v>
      </c>
      <c r="AG61" s="25">
        <v>24</v>
      </c>
      <c r="AH61" s="26"/>
      <c r="AI61" s="26"/>
      <c r="AJ61" s="41"/>
      <c r="AK61" s="42"/>
    </row>
    <row r="62" spans="2:37" x14ac:dyDescent="0.25">
      <c r="B62" s="15" t="s">
        <v>100</v>
      </c>
      <c r="C62" s="16" t="s">
        <v>39</v>
      </c>
      <c r="D62" s="16" t="s">
        <v>280</v>
      </c>
      <c r="E62" s="17" t="s">
        <v>155</v>
      </c>
      <c r="F62" s="10" t="s">
        <v>156</v>
      </c>
      <c r="G62" s="28"/>
      <c r="H62" s="13" t="s">
        <v>74</v>
      </c>
      <c r="I62" s="11">
        <v>1</v>
      </c>
      <c r="J62" s="14"/>
      <c r="K62" s="11"/>
      <c r="L62" s="12" t="s">
        <v>74</v>
      </c>
      <c r="M62" s="19">
        <v>5</v>
      </c>
      <c r="N62" s="20">
        <v>52</v>
      </c>
      <c r="O62" s="21"/>
      <c r="P62" s="23">
        <v>85.01</v>
      </c>
      <c r="Q62" s="39">
        <v>12</v>
      </c>
      <c r="R62" s="39">
        <v>52</v>
      </c>
      <c r="S62" s="39"/>
      <c r="T62" s="39"/>
      <c r="U62" s="39"/>
      <c r="V62" s="24">
        <v>9.8225999999999996</v>
      </c>
      <c r="W62" s="24">
        <v>9.8225999999999996</v>
      </c>
      <c r="X62" s="24"/>
      <c r="Y62" s="24"/>
      <c r="Z62" s="18"/>
      <c r="AA62" s="22">
        <v>2.4E-2</v>
      </c>
      <c r="AB62" s="21">
        <v>50</v>
      </c>
      <c r="AC62" s="23">
        <v>10</v>
      </c>
      <c r="AD62" s="24">
        <v>10</v>
      </c>
      <c r="AE62" s="39"/>
      <c r="AF62" s="40">
        <v>0.75</v>
      </c>
      <c r="AG62" s="25">
        <v>24</v>
      </c>
      <c r="AH62" s="26"/>
      <c r="AI62" s="26"/>
      <c r="AJ62" s="41"/>
      <c r="AK62" s="42"/>
    </row>
    <row r="63" spans="2:37" x14ac:dyDescent="0.25">
      <c r="B63" s="15" t="s">
        <v>157</v>
      </c>
      <c r="C63" s="16" t="s">
        <v>39</v>
      </c>
      <c r="D63" s="16" t="s">
        <v>207</v>
      </c>
      <c r="E63" s="17" t="s">
        <v>158</v>
      </c>
      <c r="F63" s="10" t="s">
        <v>159</v>
      </c>
      <c r="G63" s="28"/>
      <c r="H63" s="13" t="s">
        <v>51</v>
      </c>
      <c r="I63" s="11">
        <v>1</v>
      </c>
      <c r="J63" s="14"/>
      <c r="K63" s="11"/>
      <c r="L63" s="12" t="s">
        <v>51</v>
      </c>
      <c r="M63" s="19">
        <v>40</v>
      </c>
      <c r="N63" s="20">
        <v>83</v>
      </c>
      <c r="O63" s="21"/>
      <c r="P63" s="23">
        <v>100</v>
      </c>
      <c r="Q63" s="39">
        <v>40</v>
      </c>
      <c r="R63" s="39">
        <v>83</v>
      </c>
      <c r="S63" s="39"/>
      <c r="T63" s="39"/>
      <c r="U63" s="39"/>
      <c r="V63" s="24">
        <v>5</v>
      </c>
      <c r="W63" s="24">
        <v>5</v>
      </c>
      <c r="X63" s="24"/>
      <c r="Y63" s="24"/>
      <c r="Z63" s="18"/>
      <c r="AA63" s="22">
        <v>6.2E-2</v>
      </c>
      <c r="AB63" s="21">
        <v>44</v>
      </c>
      <c r="AC63" s="23">
        <v>6</v>
      </c>
      <c r="AD63" s="24">
        <v>6</v>
      </c>
      <c r="AE63" s="39">
        <v>4</v>
      </c>
      <c r="AF63" s="40">
        <v>4</v>
      </c>
      <c r="AG63" s="25">
        <v>800</v>
      </c>
      <c r="AH63" s="26">
        <v>1000</v>
      </c>
      <c r="AI63" s="26">
        <v>1200</v>
      </c>
      <c r="AJ63" s="41">
        <v>12</v>
      </c>
      <c r="AK63" s="42">
        <v>48</v>
      </c>
    </row>
    <row r="64" spans="2:37" x14ac:dyDescent="0.25">
      <c r="B64" s="15" t="s">
        <v>157</v>
      </c>
      <c r="C64" s="16" t="s">
        <v>39</v>
      </c>
      <c r="D64" s="16" t="s">
        <v>208</v>
      </c>
      <c r="E64" s="17" t="s">
        <v>160</v>
      </c>
      <c r="F64" s="10" t="s">
        <v>161</v>
      </c>
      <c r="G64" s="28"/>
      <c r="H64" s="13" t="s">
        <v>51</v>
      </c>
      <c r="I64" s="11">
        <v>1</v>
      </c>
      <c r="J64" s="14"/>
      <c r="K64" s="11"/>
      <c r="L64" s="12" t="s">
        <v>51</v>
      </c>
      <c r="M64" s="19">
        <v>40</v>
      </c>
      <c r="N64" s="20">
        <v>83</v>
      </c>
      <c r="O64" s="21"/>
      <c r="P64" s="23">
        <v>100</v>
      </c>
      <c r="Q64" s="39">
        <v>40</v>
      </c>
      <c r="R64" s="39">
        <v>83</v>
      </c>
      <c r="S64" s="39"/>
      <c r="T64" s="39"/>
      <c r="U64" s="39"/>
      <c r="V64" s="24">
        <v>5</v>
      </c>
      <c r="W64" s="24">
        <v>5</v>
      </c>
      <c r="X64" s="24"/>
      <c r="Y64" s="24"/>
      <c r="Z64" s="18"/>
      <c r="AA64" s="22">
        <v>6.2E-2</v>
      </c>
      <c r="AB64" s="21">
        <v>44</v>
      </c>
      <c r="AC64" s="23">
        <v>6</v>
      </c>
      <c r="AD64" s="24">
        <v>6</v>
      </c>
      <c r="AE64" s="39">
        <v>4</v>
      </c>
      <c r="AF64" s="40">
        <v>4</v>
      </c>
      <c r="AG64" s="25">
        <v>800</v>
      </c>
      <c r="AH64" s="26">
        <v>1000</v>
      </c>
      <c r="AI64" s="26">
        <v>1200</v>
      </c>
      <c r="AJ64" s="41">
        <v>12</v>
      </c>
      <c r="AK64" s="42">
        <v>48</v>
      </c>
    </row>
    <row r="65" spans="2:37" x14ac:dyDescent="0.25">
      <c r="B65" s="15" t="s">
        <v>100</v>
      </c>
      <c r="C65" s="16" t="s">
        <v>39</v>
      </c>
      <c r="D65" s="16" t="s">
        <v>281</v>
      </c>
      <c r="E65" s="17" t="s">
        <v>162</v>
      </c>
      <c r="F65" s="10" t="s">
        <v>163</v>
      </c>
      <c r="G65" s="28"/>
      <c r="H65" s="13" t="s">
        <v>114</v>
      </c>
      <c r="I65" s="11">
        <v>0.61</v>
      </c>
      <c r="J65" s="14" t="s">
        <v>74</v>
      </c>
      <c r="K65" s="11">
        <v>0.39</v>
      </c>
      <c r="L65" s="12" t="s">
        <v>114</v>
      </c>
      <c r="M65" s="19">
        <v>18</v>
      </c>
      <c r="N65" s="20">
        <v>54</v>
      </c>
      <c r="O65" s="21"/>
      <c r="P65" s="23">
        <v>44.66</v>
      </c>
      <c r="Q65" s="39">
        <v>20</v>
      </c>
      <c r="R65" s="39">
        <v>46</v>
      </c>
      <c r="S65" s="39">
        <v>54</v>
      </c>
      <c r="T65" s="39"/>
      <c r="U65" s="39"/>
      <c r="V65" s="24">
        <v>11.63</v>
      </c>
      <c r="W65" s="24">
        <v>11.63</v>
      </c>
      <c r="X65" s="24">
        <v>11.75</v>
      </c>
      <c r="Y65" s="24"/>
      <c r="Z65" s="18"/>
      <c r="AA65" s="22">
        <v>0.02</v>
      </c>
      <c r="AB65" s="21">
        <v>50</v>
      </c>
      <c r="AC65" s="23">
        <v>1</v>
      </c>
      <c r="AD65" s="24">
        <v>1</v>
      </c>
      <c r="AE65" s="39">
        <v>2</v>
      </c>
      <c r="AF65" s="40">
        <v>2</v>
      </c>
      <c r="AG65" s="25">
        <v>217.5</v>
      </c>
      <c r="AH65" s="26">
        <v>449</v>
      </c>
      <c r="AI65" s="26">
        <v>562</v>
      </c>
      <c r="AJ65" s="41">
        <v>12</v>
      </c>
      <c r="AK65" s="42">
        <v>48</v>
      </c>
    </row>
    <row r="66" spans="2:37" x14ac:dyDescent="0.25">
      <c r="B66" s="15" t="s">
        <v>100</v>
      </c>
      <c r="C66" s="16" t="s">
        <v>39</v>
      </c>
      <c r="D66" s="16" t="s">
        <v>282</v>
      </c>
      <c r="E66" s="17" t="s">
        <v>164</v>
      </c>
      <c r="F66" s="10" t="s">
        <v>165</v>
      </c>
      <c r="G66" s="28"/>
      <c r="H66" s="13" t="s">
        <v>114</v>
      </c>
      <c r="I66" s="11">
        <v>0.61</v>
      </c>
      <c r="J66" s="14" t="s">
        <v>74</v>
      </c>
      <c r="K66" s="11">
        <v>0.39</v>
      </c>
      <c r="L66" s="12" t="s">
        <v>114</v>
      </c>
      <c r="M66" s="19">
        <v>18</v>
      </c>
      <c r="N66" s="20">
        <v>54</v>
      </c>
      <c r="O66" s="21"/>
      <c r="P66" s="23">
        <v>44.66</v>
      </c>
      <c r="Q66" s="39">
        <v>20</v>
      </c>
      <c r="R66" s="39">
        <v>46</v>
      </c>
      <c r="S66" s="39">
        <v>54</v>
      </c>
      <c r="T66" s="39"/>
      <c r="U66" s="39"/>
      <c r="V66" s="24">
        <v>11.63</v>
      </c>
      <c r="W66" s="24">
        <v>11.63</v>
      </c>
      <c r="X66" s="24">
        <v>11.75</v>
      </c>
      <c r="Y66" s="24"/>
      <c r="Z66" s="18"/>
      <c r="AA66" s="22">
        <v>0.02</v>
      </c>
      <c r="AB66" s="21">
        <v>50</v>
      </c>
      <c r="AC66" s="23">
        <v>1</v>
      </c>
      <c r="AD66" s="24">
        <v>1</v>
      </c>
      <c r="AE66" s="39">
        <v>2</v>
      </c>
      <c r="AF66" s="40">
        <v>2</v>
      </c>
      <c r="AG66" s="25">
        <v>217.5</v>
      </c>
      <c r="AH66" s="26">
        <v>449</v>
      </c>
      <c r="AI66" s="26">
        <v>562</v>
      </c>
      <c r="AJ66" s="41">
        <v>12</v>
      </c>
      <c r="AK66" s="42">
        <v>48</v>
      </c>
    </row>
    <row r="67" spans="2:37" x14ac:dyDescent="0.25">
      <c r="B67" s="15" t="s">
        <v>100</v>
      </c>
      <c r="C67" s="16" t="s">
        <v>39</v>
      </c>
      <c r="D67" s="16" t="s">
        <v>283</v>
      </c>
      <c r="E67" s="17" t="s">
        <v>166</v>
      </c>
      <c r="F67" s="10" t="s">
        <v>167</v>
      </c>
      <c r="G67" s="28"/>
      <c r="H67" s="13" t="s">
        <v>114</v>
      </c>
      <c r="I67" s="11">
        <v>0.7</v>
      </c>
      <c r="J67" s="14" t="s">
        <v>74</v>
      </c>
      <c r="K67" s="11">
        <v>0.30000000000000004</v>
      </c>
      <c r="L67" s="12" t="s">
        <v>114</v>
      </c>
      <c r="M67" s="19">
        <v>34.85</v>
      </c>
      <c r="N67" s="20">
        <v>243</v>
      </c>
      <c r="O67" s="21"/>
      <c r="P67" s="23">
        <v>247.61</v>
      </c>
      <c r="Q67" s="39">
        <v>34.85</v>
      </c>
      <c r="R67" s="39">
        <v>100</v>
      </c>
      <c r="S67" s="39">
        <v>180</v>
      </c>
      <c r="T67" s="39">
        <v>240</v>
      </c>
      <c r="U67" s="39"/>
      <c r="V67" s="24">
        <v>8.0698450560000001</v>
      </c>
      <c r="W67" s="24">
        <v>8.0698450560000001</v>
      </c>
      <c r="X67" s="24">
        <v>9.0630402720000003</v>
      </c>
      <c r="Y67" s="24">
        <v>9.1530385439999993</v>
      </c>
      <c r="Z67" s="18"/>
      <c r="AA67" s="22">
        <v>0.02</v>
      </c>
      <c r="AB67" s="21">
        <v>50</v>
      </c>
      <c r="AC67" s="23">
        <v>2</v>
      </c>
      <c r="AD67" s="24">
        <v>2.2000000000000002</v>
      </c>
      <c r="AE67" s="39">
        <v>4</v>
      </c>
      <c r="AF67" s="40">
        <v>4</v>
      </c>
      <c r="AG67" s="25">
        <v>1072</v>
      </c>
      <c r="AH67" s="26">
        <v>1934</v>
      </c>
      <c r="AI67" s="26">
        <v>3180</v>
      </c>
      <c r="AJ67" s="41">
        <v>14</v>
      </c>
      <c r="AK67" s="42">
        <v>106</v>
      </c>
    </row>
    <row r="68" spans="2:37" x14ac:dyDescent="0.25">
      <c r="B68" s="15" t="s">
        <v>100</v>
      </c>
      <c r="C68" s="16" t="s">
        <v>39</v>
      </c>
      <c r="D68" s="16" t="s">
        <v>284</v>
      </c>
      <c r="E68" s="17" t="s">
        <v>168</v>
      </c>
      <c r="F68" s="10" t="s">
        <v>169</v>
      </c>
      <c r="G68" s="28"/>
      <c r="H68" s="13" t="s">
        <v>114</v>
      </c>
      <c r="I68" s="11">
        <v>0.7</v>
      </c>
      <c r="J68" s="14" t="s">
        <v>74</v>
      </c>
      <c r="K68" s="11">
        <v>0.30000000000000004</v>
      </c>
      <c r="L68" s="12" t="s">
        <v>114</v>
      </c>
      <c r="M68" s="19">
        <v>34.85</v>
      </c>
      <c r="N68" s="20">
        <v>243</v>
      </c>
      <c r="O68" s="21"/>
      <c r="P68" s="23">
        <v>247.61</v>
      </c>
      <c r="Q68" s="39">
        <v>34.85</v>
      </c>
      <c r="R68" s="39">
        <v>100</v>
      </c>
      <c r="S68" s="39">
        <v>180</v>
      </c>
      <c r="T68" s="39">
        <v>240</v>
      </c>
      <c r="U68" s="39"/>
      <c r="V68" s="24">
        <v>8.4</v>
      </c>
      <c r="W68" s="24">
        <v>8.4</v>
      </c>
      <c r="X68" s="24">
        <v>9.4280000000000008</v>
      </c>
      <c r="Y68" s="24">
        <v>9.64</v>
      </c>
      <c r="Z68" s="18"/>
      <c r="AA68" s="22">
        <v>0.02</v>
      </c>
      <c r="AB68" s="21">
        <v>50</v>
      </c>
      <c r="AC68" s="23">
        <v>2</v>
      </c>
      <c r="AD68" s="24">
        <v>2.2000000000000002</v>
      </c>
      <c r="AE68" s="39">
        <v>4</v>
      </c>
      <c r="AF68" s="40">
        <v>4</v>
      </c>
      <c r="AG68" s="25">
        <v>1072</v>
      </c>
      <c r="AH68" s="26">
        <v>1934</v>
      </c>
      <c r="AI68" s="26">
        <v>3180</v>
      </c>
      <c r="AJ68" s="41">
        <v>14</v>
      </c>
      <c r="AK68" s="42">
        <v>106</v>
      </c>
    </row>
    <row r="69" spans="2:37" x14ac:dyDescent="0.25">
      <c r="B69" s="15" t="s">
        <v>38</v>
      </c>
      <c r="C69" s="16" t="s">
        <v>39</v>
      </c>
      <c r="D69" s="16" t="s">
        <v>234</v>
      </c>
      <c r="E69" s="17" t="s">
        <v>170</v>
      </c>
      <c r="F69" s="10" t="s">
        <v>171</v>
      </c>
      <c r="G69" s="28"/>
      <c r="H69" s="13" t="s">
        <v>42</v>
      </c>
      <c r="I69" s="11">
        <v>1</v>
      </c>
      <c r="J69" s="14"/>
      <c r="K69" s="11"/>
      <c r="L69" s="12" t="s">
        <v>42</v>
      </c>
      <c r="M69" s="33"/>
      <c r="N69" s="20">
        <v>73</v>
      </c>
      <c r="O69" s="34"/>
      <c r="P69" s="33"/>
      <c r="Q69" s="35"/>
      <c r="R69" s="35"/>
      <c r="S69" s="35"/>
      <c r="T69" s="35"/>
      <c r="U69" s="35"/>
      <c r="V69" s="35"/>
      <c r="W69" s="35"/>
      <c r="X69" s="35"/>
      <c r="Y69" s="35"/>
      <c r="Z69" s="34"/>
      <c r="AA69" s="22">
        <v>0.06</v>
      </c>
      <c r="AB69" s="21">
        <v>123</v>
      </c>
      <c r="AC69" s="23"/>
      <c r="AD69" s="24"/>
      <c r="AE69" s="35"/>
      <c r="AF69" s="34"/>
      <c r="AG69" s="36"/>
      <c r="AH69" s="37"/>
      <c r="AI69" s="37"/>
      <c r="AJ69" s="37"/>
      <c r="AK69" s="38"/>
    </row>
    <row r="70" spans="2:37" x14ac:dyDescent="0.25">
      <c r="B70" s="15" t="s">
        <v>38</v>
      </c>
      <c r="C70" s="16" t="s">
        <v>39</v>
      </c>
      <c r="D70" s="16" t="s">
        <v>235</v>
      </c>
      <c r="E70" s="17" t="s">
        <v>172</v>
      </c>
      <c r="F70" s="10" t="s">
        <v>173</v>
      </c>
      <c r="G70" s="28"/>
      <c r="H70" s="13" t="s">
        <v>42</v>
      </c>
      <c r="I70" s="11">
        <v>1</v>
      </c>
      <c r="J70" s="14"/>
      <c r="K70" s="11"/>
      <c r="L70" s="12" t="s">
        <v>42</v>
      </c>
      <c r="M70" s="33"/>
      <c r="N70" s="20">
        <v>73</v>
      </c>
      <c r="O70" s="34"/>
      <c r="P70" s="33"/>
      <c r="Q70" s="35"/>
      <c r="R70" s="35"/>
      <c r="S70" s="35"/>
      <c r="T70" s="35"/>
      <c r="U70" s="35"/>
      <c r="V70" s="35"/>
      <c r="W70" s="35"/>
      <c r="X70" s="35"/>
      <c r="Y70" s="35"/>
      <c r="Z70" s="34"/>
      <c r="AA70" s="22">
        <v>0.06</v>
      </c>
      <c r="AB70" s="21">
        <v>123</v>
      </c>
      <c r="AC70" s="23"/>
      <c r="AD70" s="24"/>
      <c r="AE70" s="35"/>
      <c r="AF70" s="34"/>
      <c r="AG70" s="36"/>
      <c r="AH70" s="37"/>
      <c r="AI70" s="37"/>
      <c r="AJ70" s="37"/>
      <c r="AK70" s="38"/>
    </row>
    <row r="71" spans="2:37" x14ac:dyDescent="0.25">
      <c r="B71" s="15" t="s">
        <v>38</v>
      </c>
      <c r="C71" s="16" t="s">
        <v>39</v>
      </c>
      <c r="D71" s="16" t="s">
        <v>236</v>
      </c>
      <c r="E71" s="17" t="s">
        <v>174</v>
      </c>
      <c r="F71" s="10" t="s">
        <v>175</v>
      </c>
      <c r="G71" s="28"/>
      <c r="H71" s="13" t="s">
        <v>42</v>
      </c>
      <c r="I71" s="11">
        <v>1</v>
      </c>
      <c r="J71" s="14"/>
      <c r="K71" s="11"/>
      <c r="L71" s="12" t="s">
        <v>42</v>
      </c>
      <c r="M71" s="33"/>
      <c r="N71" s="20">
        <v>73</v>
      </c>
      <c r="O71" s="34"/>
      <c r="P71" s="33"/>
      <c r="Q71" s="35"/>
      <c r="R71" s="35"/>
      <c r="S71" s="35"/>
      <c r="T71" s="35"/>
      <c r="U71" s="35"/>
      <c r="V71" s="35"/>
      <c r="W71" s="35"/>
      <c r="X71" s="35"/>
      <c r="Y71" s="35"/>
      <c r="Z71" s="34"/>
      <c r="AA71" s="22">
        <v>0.06</v>
      </c>
      <c r="AB71" s="21">
        <v>123</v>
      </c>
      <c r="AC71" s="23"/>
      <c r="AD71" s="24"/>
      <c r="AE71" s="35"/>
      <c r="AF71" s="34"/>
      <c r="AG71" s="36"/>
      <c r="AH71" s="37"/>
      <c r="AI71" s="37"/>
      <c r="AJ71" s="37"/>
      <c r="AK71" s="38"/>
    </row>
    <row r="72" spans="2:37" x14ac:dyDescent="0.25">
      <c r="B72" s="15" t="s">
        <v>38</v>
      </c>
      <c r="C72" s="16" t="s">
        <v>39</v>
      </c>
      <c r="D72" s="16" t="s">
        <v>237</v>
      </c>
      <c r="E72" s="17" t="s">
        <v>176</v>
      </c>
      <c r="F72" s="10" t="s">
        <v>177</v>
      </c>
      <c r="G72" s="28"/>
      <c r="H72" s="13" t="s">
        <v>42</v>
      </c>
      <c r="I72" s="11">
        <v>1</v>
      </c>
      <c r="J72" s="14"/>
      <c r="K72" s="11"/>
      <c r="L72" s="12" t="s">
        <v>42</v>
      </c>
      <c r="M72" s="33"/>
      <c r="N72" s="20">
        <v>73</v>
      </c>
      <c r="O72" s="34"/>
      <c r="P72" s="33"/>
      <c r="Q72" s="35"/>
      <c r="R72" s="35"/>
      <c r="S72" s="35"/>
      <c r="T72" s="35"/>
      <c r="U72" s="35"/>
      <c r="V72" s="35"/>
      <c r="W72" s="35"/>
      <c r="X72" s="35"/>
      <c r="Y72" s="35"/>
      <c r="Z72" s="34"/>
      <c r="AA72" s="22">
        <v>0.06</v>
      </c>
      <c r="AB72" s="21">
        <v>123</v>
      </c>
      <c r="AC72" s="23"/>
      <c r="AD72" s="24"/>
      <c r="AE72" s="35"/>
      <c r="AF72" s="34"/>
      <c r="AG72" s="36"/>
      <c r="AH72" s="37"/>
      <c r="AI72" s="37"/>
      <c r="AJ72" s="37"/>
      <c r="AK72" s="38"/>
    </row>
    <row r="73" spans="2:37" x14ac:dyDescent="0.25">
      <c r="B73" s="15" t="s">
        <v>100</v>
      </c>
      <c r="C73" s="16" t="s">
        <v>39</v>
      </c>
      <c r="D73" s="16" t="s">
        <v>285</v>
      </c>
      <c r="E73" s="17" t="s">
        <v>178</v>
      </c>
      <c r="F73" s="10" t="s">
        <v>179</v>
      </c>
      <c r="G73" s="28"/>
      <c r="H73" s="13" t="s">
        <v>74</v>
      </c>
      <c r="I73" s="11">
        <v>1</v>
      </c>
      <c r="J73" s="14"/>
      <c r="K73" s="11"/>
      <c r="L73" s="12" t="s">
        <v>74</v>
      </c>
      <c r="M73" s="19">
        <v>5</v>
      </c>
      <c r="N73" s="20">
        <v>52</v>
      </c>
      <c r="O73" s="21"/>
      <c r="P73" s="23">
        <v>86.62</v>
      </c>
      <c r="Q73" s="39">
        <v>12</v>
      </c>
      <c r="R73" s="39">
        <v>52</v>
      </c>
      <c r="S73" s="39"/>
      <c r="T73" s="39"/>
      <c r="U73" s="39"/>
      <c r="V73" s="24">
        <v>9.586665</v>
      </c>
      <c r="W73" s="24">
        <v>9.586665</v>
      </c>
      <c r="X73" s="24"/>
      <c r="Y73" s="24"/>
      <c r="Z73" s="18"/>
      <c r="AA73" s="22">
        <v>2.4E-2</v>
      </c>
      <c r="AB73" s="21">
        <v>50</v>
      </c>
      <c r="AC73" s="23">
        <v>10</v>
      </c>
      <c r="AD73" s="24">
        <v>10</v>
      </c>
      <c r="AE73" s="39"/>
      <c r="AF73" s="40">
        <v>0.75</v>
      </c>
      <c r="AG73" s="25">
        <v>24</v>
      </c>
      <c r="AH73" s="26"/>
      <c r="AI73" s="26"/>
      <c r="AJ73" s="41"/>
      <c r="AK73" s="42"/>
    </row>
    <row r="74" spans="2:37" x14ac:dyDescent="0.25">
      <c r="B74" s="15" t="s">
        <v>100</v>
      </c>
      <c r="C74" s="16" t="s">
        <v>39</v>
      </c>
      <c r="D74" s="16" t="s">
        <v>286</v>
      </c>
      <c r="E74" s="17" t="s">
        <v>180</v>
      </c>
      <c r="F74" s="10" t="s">
        <v>181</v>
      </c>
      <c r="G74" s="28"/>
      <c r="H74" s="13" t="s">
        <v>74</v>
      </c>
      <c r="I74" s="11">
        <v>1</v>
      </c>
      <c r="J74" s="14"/>
      <c r="K74" s="11"/>
      <c r="L74" s="12" t="s">
        <v>74</v>
      </c>
      <c r="M74" s="19">
        <v>5</v>
      </c>
      <c r="N74" s="20">
        <v>52</v>
      </c>
      <c r="O74" s="21"/>
      <c r="P74" s="23">
        <v>86.62</v>
      </c>
      <c r="Q74" s="39">
        <v>12</v>
      </c>
      <c r="R74" s="39">
        <v>52</v>
      </c>
      <c r="S74" s="39"/>
      <c r="T74" s="39"/>
      <c r="U74" s="39"/>
      <c r="V74" s="24">
        <v>9.586665</v>
      </c>
      <c r="W74" s="24">
        <v>9.586665</v>
      </c>
      <c r="X74" s="24"/>
      <c r="Y74" s="24"/>
      <c r="Z74" s="18"/>
      <c r="AA74" s="22">
        <v>2.4E-2</v>
      </c>
      <c r="AB74" s="21">
        <v>50</v>
      </c>
      <c r="AC74" s="23">
        <v>10</v>
      </c>
      <c r="AD74" s="24">
        <v>10</v>
      </c>
      <c r="AE74" s="39"/>
      <c r="AF74" s="40">
        <v>0.75</v>
      </c>
      <c r="AG74" s="25">
        <v>24</v>
      </c>
      <c r="AH74" s="26"/>
      <c r="AI74" s="26"/>
      <c r="AJ74" s="41"/>
      <c r="AK74" s="42"/>
    </row>
    <row r="75" spans="2:37" x14ac:dyDescent="0.25">
      <c r="B75" s="15" t="s">
        <v>182</v>
      </c>
      <c r="C75" s="16" t="s">
        <v>39</v>
      </c>
      <c r="D75" s="16" t="s">
        <v>241</v>
      </c>
      <c r="E75" s="17" t="s">
        <v>183</v>
      </c>
      <c r="F75" s="10" t="s">
        <v>182</v>
      </c>
      <c r="G75" s="28"/>
      <c r="H75" s="13" t="s">
        <v>51</v>
      </c>
      <c r="I75" s="11">
        <v>1</v>
      </c>
      <c r="J75" s="14"/>
      <c r="K75" s="11"/>
      <c r="L75" s="12" t="s">
        <v>51</v>
      </c>
      <c r="M75" s="19">
        <v>194</v>
      </c>
      <c r="N75" s="20">
        <v>404</v>
      </c>
      <c r="O75" s="21">
        <v>377.7</v>
      </c>
      <c r="P75" s="23">
        <v>594</v>
      </c>
      <c r="Q75" s="39">
        <v>200</v>
      </c>
      <c r="R75" s="39">
        <v>250</v>
      </c>
      <c r="S75" s="39">
        <v>330</v>
      </c>
      <c r="T75" s="39">
        <v>404</v>
      </c>
      <c r="U75" s="39">
        <v>405</v>
      </c>
      <c r="V75" s="24">
        <v>4.7737072895433776</v>
      </c>
      <c r="W75" s="24">
        <v>4.9602996207960857</v>
      </c>
      <c r="X75" s="24">
        <v>5.3529756854548083</v>
      </c>
      <c r="Y75" s="24">
        <v>6.2126722348587196</v>
      </c>
      <c r="Z75" s="18">
        <v>26.856000000000002</v>
      </c>
      <c r="AA75" s="22">
        <v>6.2E-2</v>
      </c>
      <c r="AB75" s="21">
        <v>32.1</v>
      </c>
      <c r="AC75" s="23">
        <v>15</v>
      </c>
      <c r="AD75" s="24">
        <v>12.5</v>
      </c>
      <c r="AE75" s="39">
        <v>4</v>
      </c>
      <c r="AF75" s="40">
        <v>4</v>
      </c>
      <c r="AG75" s="25">
        <v>1200</v>
      </c>
      <c r="AH75" s="26">
        <v>2000</v>
      </c>
      <c r="AI75" s="26">
        <v>3000</v>
      </c>
      <c r="AJ75" s="41">
        <v>12</v>
      </c>
      <c r="AK75" s="42">
        <v>48</v>
      </c>
    </row>
    <row r="76" spans="2:37" x14ac:dyDescent="0.25">
      <c r="B76" s="15" t="s">
        <v>184</v>
      </c>
      <c r="C76" s="16" t="s">
        <v>39</v>
      </c>
      <c r="D76" s="16" t="s">
        <v>245</v>
      </c>
      <c r="E76" s="17" t="s">
        <v>185</v>
      </c>
      <c r="F76" s="10" t="s">
        <v>186</v>
      </c>
      <c r="G76" s="28"/>
      <c r="H76" s="13" t="s">
        <v>51</v>
      </c>
      <c r="I76" s="11">
        <v>1</v>
      </c>
      <c r="J76" s="14"/>
      <c r="K76" s="11"/>
      <c r="L76" s="12" t="s">
        <v>51</v>
      </c>
      <c r="M76" s="19">
        <v>180</v>
      </c>
      <c r="N76" s="20">
        <v>445</v>
      </c>
      <c r="O76" s="21">
        <v>432</v>
      </c>
      <c r="P76" s="23">
        <v>666.68</v>
      </c>
      <c r="Q76" s="39">
        <v>185</v>
      </c>
      <c r="R76" s="39">
        <v>399</v>
      </c>
      <c r="S76" s="39">
        <v>460</v>
      </c>
      <c r="T76" s="39"/>
      <c r="U76" s="39"/>
      <c r="V76" s="24">
        <v>3.91</v>
      </c>
      <c r="W76" s="24">
        <v>5.2649999999999997</v>
      </c>
      <c r="X76" s="24">
        <v>5.2649999999999997</v>
      </c>
      <c r="Y76" s="24"/>
      <c r="Z76" s="18"/>
      <c r="AA76" s="22">
        <v>6.2E-2</v>
      </c>
      <c r="AB76" s="21">
        <v>32.1</v>
      </c>
      <c r="AC76" s="23">
        <v>20.6</v>
      </c>
      <c r="AD76" s="24">
        <v>26.8</v>
      </c>
      <c r="AE76" s="39">
        <v>4</v>
      </c>
      <c r="AF76" s="40">
        <v>4</v>
      </c>
      <c r="AG76" s="25">
        <v>222.60400000000001</v>
      </c>
      <c r="AH76" s="26">
        <v>329.86599999999999</v>
      </c>
      <c r="AI76" s="26">
        <v>437.12700000000001</v>
      </c>
      <c r="AJ76" s="41">
        <v>12</v>
      </c>
      <c r="AK76" s="42">
        <v>60</v>
      </c>
    </row>
    <row r="77" spans="2:37" x14ac:dyDescent="0.25">
      <c r="B77" s="15" t="s">
        <v>38</v>
      </c>
      <c r="C77" s="16" t="s">
        <v>39</v>
      </c>
      <c r="D77" s="16" t="s">
        <v>238</v>
      </c>
      <c r="E77" s="17" t="s">
        <v>187</v>
      </c>
      <c r="F77" s="10" t="s">
        <v>188</v>
      </c>
      <c r="G77" s="28"/>
      <c r="H77" s="13" t="s">
        <v>142</v>
      </c>
      <c r="I77" s="11">
        <v>1</v>
      </c>
      <c r="J77" s="14"/>
      <c r="K77" s="11"/>
      <c r="L77" s="12" t="s">
        <v>142</v>
      </c>
      <c r="M77" s="19">
        <v>137</v>
      </c>
      <c r="N77" s="20">
        <v>140</v>
      </c>
      <c r="O77" s="21"/>
      <c r="P77" s="23">
        <v>120.5</v>
      </c>
      <c r="Q77" s="39">
        <v>137</v>
      </c>
      <c r="R77" s="39">
        <v>140</v>
      </c>
      <c r="S77" s="39"/>
      <c r="T77" s="39"/>
      <c r="U77" s="39"/>
      <c r="V77" s="24">
        <v>8.6590000000000007</v>
      </c>
      <c r="W77" s="24">
        <v>8.6590000000000007</v>
      </c>
      <c r="X77" s="24"/>
      <c r="Y77" s="24"/>
      <c r="Z77" s="18"/>
      <c r="AA77" s="22">
        <v>7.9000000000000001E-2</v>
      </c>
      <c r="AB77" s="21">
        <v>339</v>
      </c>
      <c r="AC77" s="23">
        <v>0.7</v>
      </c>
      <c r="AD77" s="24">
        <v>0.7</v>
      </c>
      <c r="AE77" s="39">
        <v>4</v>
      </c>
      <c r="AF77" s="40">
        <v>4</v>
      </c>
      <c r="AG77" s="25">
        <v>450</v>
      </c>
      <c r="AH77" s="26">
        <v>600</v>
      </c>
      <c r="AI77" s="26">
        <v>750</v>
      </c>
      <c r="AJ77" s="41">
        <v>12</v>
      </c>
      <c r="AK77" s="42">
        <v>60</v>
      </c>
    </row>
  </sheetData>
  <mergeCells count="8">
    <mergeCell ref="H2:L2"/>
    <mergeCell ref="AA2:AB2"/>
    <mergeCell ref="AC2:AF2"/>
    <mergeCell ref="AG2:AK2"/>
    <mergeCell ref="B2:E2"/>
    <mergeCell ref="F2:G2"/>
    <mergeCell ref="P2:Z2"/>
    <mergeCell ref="M2:O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Info</vt:lpstr>
      <vt:lpstr>PUBLIC GEN DATA 2018-19</vt:lpstr>
    </vt:vector>
  </TitlesOfParts>
  <Company>Baringa Partners LLP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Luke.humphry</dc:creator>
  <cp:lastModifiedBy>Luke.Humphry</cp:lastModifiedBy>
  <dcterms:created xsi:type="dcterms:W3CDTF">2016-03-30T14:19:52Z</dcterms:created>
  <dcterms:modified xsi:type="dcterms:W3CDTF">2017-11-16T21:57:19Z</dcterms:modified>
</cp:coreProperties>
</file>